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dexm-my.sharepoint.com/personal/mauricio_zalles_andexm_com/Documents/Documentos/CODE/zallesnetworks/public_html/descargas/"/>
    </mc:Choice>
  </mc:AlternateContent>
  <xr:revisionPtr revIDLastSave="0" documentId="8_{E7AD85E4-3653-4E5D-AF8A-3AEB61BD8A8F}" xr6:coauthVersionLast="47" xr6:coauthVersionMax="47" xr10:uidLastSave="{00000000-0000-0000-0000-000000000000}"/>
  <bookViews>
    <workbookView xWindow="2376" yWindow="1476" windowWidth="17280" windowHeight="9960" xr2:uid="{00000000-000D-0000-FFFF-FFFF00000000}"/>
  </bookViews>
  <sheets>
    <sheet name="Cotización" sheetId="1" r:id="rId1"/>
    <sheet name="Seguimiento" sheetId="2" r:id="rId2"/>
    <sheet name="Cómo usa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4" i="2" l="1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L9" i="2"/>
  <c r="F9" i="2"/>
  <c r="L8" i="2"/>
  <c r="F8" i="2"/>
  <c r="F7" i="2"/>
  <c r="L6" i="2"/>
  <c r="F6" i="2"/>
  <c r="L5" i="2"/>
  <c r="L7" i="2" s="1"/>
  <c r="F5" i="2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30" i="1" s="1"/>
  <c r="F10" i="1"/>
  <c r="G31" i="1" l="1"/>
  <c r="G32" i="1" s="1"/>
</calcChain>
</file>

<file path=xl/sharedStrings.xml><?xml version="1.0" encoding="utf-8"?>
<sst xmlns="http://schemas.openxmlformats.org/spreadsheetml/2006/main" count="97" uniqueCount="87">
  <si>
    <t>COTIZACIÓN</t>
  </si>
  <si>
    <t>N.°</t>
  </si>
  <si>
    <t>Tu empresa</t>
  </si>
  <si>
    <t>Cliente</t>
  </si>
  <si>
    <t>Nombre o razón social</t>
  </si>
  <si>
    <t>Tu Empresa SpA</t>
  </si>
  <si>
    <t>Cliente de ejemplo Ltda.</t>
  </si>
  <si>
    <t>RUT</t>
  </si>
  <si>
    <t>76.123.456-7</t>
  </si>
  <si>
    <t>77.654.321-0</t>
  </si>
  <si>
    <t>Giro</t>
  </si>
  <si>
    <t>Servicios de mantención</t>
  </si>
  <si>
    <t>Contacto</t>
  </si>
  <si>
    <t>Nombre Apellido</t>
  </si>
  <si>
    <t>Dirección</t>
  </si>
  <si>
    <t>Calle 123, Iquique</t>
  </si>
  <si>
    <t>Teléfono y correo</t>
  </si>
  <si>
    <t>correo@cliente.cl</t>
  </si>
  <si>
    <t>+56 9 1234 5678 · contacto@tuempresa.cl</t>
  </si>
  <si>
    <t>Fecha</t>
  </si>
  <si>
    <t>Válida hasta</t>
  </si>
  <si>
    <t>Validez (días)</t>
  </si>
  <si>
    <t>Descripción</t>
  </si>
  <si>
    <t>Cantidad</t>
  </si>
  <si>
    <t>Unidad</t>
  </si>
  <si>
    <t>Precio unitario neto</t>
  </si>
  <si>
    <t>Descuento</t>
  </si>
  <si>
    <t>Total neto</t>
  </si>
  <si>
    <t>Mantención preventiva de equipo de aire acondicionado</t>
  </si>
  <si>
    <t>equipo</t>
  </si>
  <si>
    <t>Cambio de filtros</t>
  </si>
  <si>
    <t>unidad</t>
  </si>
  <si>
    <t>Visita de diagnóstico</t>
  </si>
  <si>
    <t>visita</t>
  </si>
  <si>
    <t>Subtotal neto</t>
  </si>
  <si>
    <t>IVA (19 %)</t>
  </si>
  <si>
    <t>Total</t>
  </si>
  <si>
    <t>Condiciones</t>
  </si>
  <si>
    <t>Forma de pago</t>
  </si>
  <si>
    <t>50 % al aceptar y 50 % al terminar, por transferencia</t>
  </si>
  <si>
    <t>Plazo de entrega</t>
  </si>
  <si>
    <t>5 días hábiles desde la aceptación</t>
  </si>
  <si>
    <t>No incluye</t>
  </si>
  <si>
    <t>Repuestos distintos a los detallados</t>
  </si>
  <si>
    <t>Observaciones</t>
  </si>
  <si>
    <t>Plantilla gratis de Znetworks · zallesnetworks.com/plantillas/ · Celdas amarillas: para completar. Celdas blancas: se calculan solas.</t>
  </si>
  <si>
    <t>Seguimiento de cotizaciones</t>
  </si>
  <si>
    <t>Anota cada cotización que envías y su estado. Así sabes a quién llamar y cuántas cierras.</t>
  </si>
  <si>
    <t>Detalle</t>
  </si>
  <si>
    <t>Neto</t>
  </si>
  <si>
    <t>Total con IVA</t>
  </si>
  <si>
    <t>Estado</t>
  </si>
  <si>
    <t>Próximo contacto</t>
  </si>
  <si>
    <t>Notas</t>
  </si>
  <si>
    <t>Resumen</t>
  </si>
  <si>
    <t/>
  </si>
  <si>
    <t>Mantención de 4 equipos</t>
  </si>
  <si>
    <t>Enviada</t>
  </si>
  <si>
    <t>Llamar el miércoles</t>
  </si>
  <si>
    <t>Cotizaciones enviadas</t>
  </si>
  <si>
    <t>Otro cliente SpA</t>
  </si>
  <si>
    <t>Instalación de equipo</t>
  </si>
  <si>
    <t>Aceptada</t>
  </si>
  <si>
    <t>Agendado para el 20</t>
  </si>
  <si>
    <t>Aceptadas</t>
  </si>
  <si>
    <t>Cliente tres</t>
  </si>
  <si>
    <t>Diagnóstico</t>
  </si>
  <si>
    <t>Rechazada</t>
  </si>
  <si>
    <t>Eligió otra opción por precio</t>
  </si>
  <si>
    <t>Tasa de cierre</t>
  </si>
  <si>
    <t>Monto aceptado (neto)</t>
  </si>
  <si>
    <t>Esperando respuesta</t>
  </si>
  <si>
    <t>Planilla de cotizaciones en Excel</t>
  </si>
  <si>
    <t>Cómo usarla</t>
  </si>
  <si>
    <t>Completa una vez los datos de tu empresa en la hoja "Cotización" y guarda el archivo como tu formato base.</t>
  </si>
  <si>
    <t>Para cada cliente, guarda una copia, cambia el número (arriba a la derecha) y escribe los datos del cliente.</t>
  </si>
  <si>
    <t>Reemplaza las líneas de ejemplo por tus productos o servicios: cantidad, unidad, precio unitario neto y descuento si corresponde. El total de cada línea, el subtotal, el IVA y el total se calculan solos.</t>
  </si>
  <si>
    <t>Revisa la validez (viene en 15 días) y las condiciones: forma de pago, plazo de entrega y lo que no incluye.</t>
  </si>
  <si>
    <t>Exporta la hoja a PDF y envíala. Luego anota la cotización en la hoja "Seguimiento" con su estado.</t>
  </si>
  <si>
    <t>Consejos</t>
  </si>
  <si>
    <t>•</t>
  </si>
  <si>
    <t>Envía la cotización desde un correo con el dominio de tu empresa: da más confianza y llega menos a spam.</t>
  </si>
  <si>
    <t>Si no tienes respuesta en unos días, escribe para resolver dudas. La hoja "Seguimiento" te muestra cuántas cotizaciones esperan respuesta y tu tasa de cierre.</t>
  </si>
  <si>
    <t>Una cotización no es un documento tributario: si el cliente acepta, emites la factura o la boleta aparte.</t>
  </si>
  <si>
    <t>Colores: las celdas amarillas son para completar; las blancas tienen fórmulas y se calculan solas. Los datos que vienen escritos son solo un ejemplo: bórralos y usa los tuyos.</t>
  </si>
  <si>
    <t>Plantilla gratis de Znetworks (zallesnetworks.com/plantillas/). Puedes usarla y modificarla para tu negocio.</t>
  </si>
  <si>
    <t>¿Necesitas correo con tu dominio, hosting o publicar tu web? Escríbenos desde zallesnetworks.com.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</si>
</sst>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dd\-mm\-yyyy"/>
  </numFmts>
  <fonts count="6" x14ac:knownFonts="1">
    <font>
      <sz val="11"/>
      <color rgb="FF132B47"/>
      <name val="Calibri"/>
      <family val="2"/>
    </font>
    <font>
      <b/>
      <sz val="11"/>
      <color rgb="FF07274C"/>
      <name val="Calibri"/>
      <family val="2"/>
    </font>
    <font>
      <b/>
      <sz val="16"/>
      <color rgb="FF07274C"/>
      <name val="Calibri"/>
      <family val="2"/>
    </font>
    <font>
      <b/>
      <sz val="11"/>
      <color rgb="FFFFFFFF"/>
      <name val="Calibri"/>
      <family val="2"/>
    </font>
    <font>
      <i/>
      <sz val="10"/>
      <color rgb="FF405A78"/>
      <name val="Calibri"/>
      <family val="2"/>
    </font>
    <font>
      <b/>
      <sz val="12"/>
      <color rgb="FF1B70D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7274C"/>
        <bgColor indexed="64"/>
      </patternFill>
    </fill>
    <fill>
      <patternFill patternType="solid">
        <fgColor rgb="FFFEF6D8"/>
        <bgColor indexed="64"/>
      </patternFill>
    </fill>
    <fill>
      <patternFill patternType="solid">
        <fgColor rgb="FFE6F4FB"/>
        <bgColor indexed="64"/>
      </patternFill>
    </fill>
  </fills>
  <borders count="3">
    <border>
      <left/>
      <right/>
      <top/>
      <bottom/>
      <diagonal/>
    </border>
    <border>
      <left style="thin">
        <color rgb="FFB7CDE0"/>
      </left>
      <right style="thin">
        <color rgb="FFB7CDE0"/>
      </right>
      <top style="thin">
        <color rgb="FFB7CDE0"/>
      </top>
      <bottom style="thin">
        <color rgb="FFB7CDE0"/>
      </bottom>
      <diagonal/>
    </border>
    <border>
      <left/>
      <right/>
      <top style="medium">
        <color rgb="FF07274C"/>
      </top>
      <bottom style="thin">
        <color rgb="FFB7CDE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/>
    <xf numFmtId="165" fontId="0" fillId="3" borderId="1" xfId="0" applyNumberFormat="1" applyFill="1" applyBorder="1" applyAlignment="1">
      <alignment horizontal="center"/>
    </xf>
    <xf numFmtId="3" fontId="0" fillId="3" borderId="1" xfId="0" applyNumberFormat="1" applyFill="1" applyBorder="1"/>
    <xf numFmtId="9" fontId="0" fillId="3" borderId="1" xfId="0" applyNumberFormat="1" applyFill="1" applyBorder="1"/>
    <xf numFmtId="164" fontId="0" fillId="0" borderId="1" xfId="0" applyNumberFormat="1" applyBorder="1"/>
    <xf numFmtId="3" fontId="0" fillId="0" borderId="1" xfId="0" applyNumberFormat="1" applyBorder="1"/>
    <xf numFmtId="164" fontId="1" fillId="4" borderId="2" xfId="0" applyNumberFormat="1" applyFont="1" applyFill="1" applyBorder="1"/>
    <xf numFmtId="0" fontId="1" fillId="0" borderId="0" xfId="0" applyFont="1"/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/>
    </xf>
    <xf numFmtId="0" fontId="5" fillId="0" borderId="0" xfId="0" applyFont="1"/>
    <xf numFmtId="10" fontId="0" fillId="0" borderId="1" xfId="0" applyNumberFormat="1" applyBorder="1"/>
    <xf numFmtId="0" fontId="1" fillId="4" borderId="2" xfId="0" applyFont="1" applyFill="1" applyBorder="1"/>
    <xf numFmtId="0" fontId="0" fillId="0" borderId="0" xfId="0" applyAlignment="1">
      <alignment vertical="top" wrapText="1"/>
    </xf>
    <xf numFmtId="165" fontId="0" fillId="0" borderId="1" xfId="0" applyNumberFormat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4" fillId="0" borderId="0" xfId="0" applyFont="1" applyAlignment="1">
      <alignment vertical="top" wrapText="1"/>
    </xf>
    <xf numFmtId="0" fontId="0" fillId="0" borderId="0" xfId="0"/>
  </cellXfs>
  <cellStyles count="1">
    <cellStyle name="Normal" xfId="0" builtinId="0"/>
  </cellStyles>
  <dxfs count="3">
    <dxf>
      <font>
        <color rgb="FF7A5500"/>
      </font>
      <fill>
        <patternFill>
          <bgColor rgb="FFFFEBB0"/>
        </patternFill>
      </fill>
    </dxf>
    <dxf>
      <font>
        <b/>
        <color rgb="FF9C0006"/>
      </font>
      <fill>
        <patternFill>
          <bgColor rgb="FFFFC7CE"/>
        </patternFill>
      </fill>
    </dxf>
    <dxf>
      <font>
        <color rgb="FF1E6B45"/>
      </font>
      <fill>
        <patternFill>
          <bgColor rgb="FFD8F0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showGridLines="0" tabSelected="1" workbookViewId="0"/>
  </sheetViews>
  <sheetFormatPr baseColWidth="10" defaultColWidth="8.88671875" defaultRowHeight="14.4" x14ac:dyDescent="0.3"/>
  <cols>
    <col min="1" max="1" width="21" customWidth="1"/>
    <col min="2" max="2" width="50" customWidth="1"/>
    <col min="3" max="3" width="11" customWidth="1"/>
    <col min="4" max="4" width="10" customWidth="1"/>
    <col min="5" max="5" width="21" customWidth="1"/>
    <col min="6" max="6" width="13" customWidth="1"/>
    <col min="7" max="7" width="17" customWidth="1"/>
  </cols>
  <sheetData>
    <row r="1" spans="1:7" ht="21" x14ac:dyDescent="0.4">
      <c r="A1" s="1" t="s">
        <v>0</v>
      </c>
      <c r="F1" s="11" t="s">
        <v>1</v>
      </c>
      <c r="G1" s="19">
        <v>1001</v>
      </c>
    </row>
    <row r="3" spans="1:7" ht="15.6" x14ac:dyDescent="0.3">
      <c r="A3" s="14" t="s">
        <v>2</v>
      </c>
      <c r="E3" s="14" t="s">
        <v>3</v>
      </c>
    </row>
    <row r="4" spans="1:7" x14ac:dyDescent="0.3">
      <c r="A4" s="11" t="s">
        <v>4</v>
      </c>
      <c r="B4" s="20" t="s">
        <v>5</v>
      </c>
      <c r="C4" s="20"/>
      <c r="D4" s="20"/>
      <c r="E4" s="11" t="s">
        <v>4</v>
      </c>
      <c r="F4" s="20" t="s">
        <v>6</v>
      </c>
      <c r="G4" s="20"/>
    </row>
    <row r="5" spans="1:7" x14ac:dyDescent="0.3">
      <c r="A5" s="11" t="s">
        <v>7</v>
      </c>
      <c r="B5" s="20" t="s">
        <v>8</v>
      </c>
      <c r="C5" s="20"/>
      <c r="D5" s="20"/>
      <c r="E5" s="11" t="s">
        <v>7</v>
      </c>
      <c r="F5" s="20" t="s">
        <v>9</v>
      </c>
      <c r="G5" s="20"/>
    </row>
    <row r="6" spans="1:7" x14ac:dyDescent="0.3">
      <c r="A6" s="11" t="s">
        <v>10</v>
      </c>
      <c r="B6" s="20" t="s">
        <v>11</v>
      </c>
      <c r="C6" s="20"/>
      <c r="D6" s="20"/>
      <c r="E6" s="11" t="s">
        <v>12</v>
      </c>
      <c r="F6" s="20" t="s">
        <v>13</v>
      </c>
      <c r="G6" s="20"/>
    </row>
    <row r="7" spans="1:7" x14ac:dyDescent="0.3">
      <c r="A7" s="11" t="s">
        <v>14</v>
      </c>
      <c r="B7" s="20" t="s">
        <v>15</v>
      </c>
      <c r="C7" s="20"/>
      <c r="D7" s="20"/>
      <c r="E7" s="11" t="s">
        <v>16</v>
      </c>
      <c r="F7" s="20" t="s">
        <v>17</v>
      </c>
      <c r="G7" s="20"/>
    </row>
    <row r="8" spans="1:7" x14ac:dyDescent="0.3">
      <c r="A8" s="11" t="s">
        <v>16</v>
      </c>
      <c r="B8" s="20" t="s">
        <v>18</v>
      </c>
      <c r="C8" s="20"/>
      <c r="D8" s="20"/>
    </row>
    <row r="10" spans="1:7" x14ac:dyDescent="0.3">
      <c r="A10" s="11" t="s">
        <v>19</v>
      </c>
      <c r="B10" s="5">
        <v>46307</v>
      </c>
      <c r="E10" s="11" t="s">
        <v>20</v>
      </c>
      <c r="F10" s="18">
        <f>IF(B10="","",B10+B11)</f>
        <v>46322</v>
      </c>
    </row>
    <row r="11" spans="1:7" x14ac:dyDescent="0.3">
      <c r="A11" s="11" t="s">
        <v>21</v>
      </c>
      <c r="B11" s="6">
        <v>15</v>
      </c>
    </row>
    <row r="13" spans="1:7" ht="30" customHeight="1" x14ac:dyDescent="0.3">
      <c r="A13" s="2" t="s">
        <v>1</v>
      </c>
      <c r="B13" s="2" t="s">
        <v>22</v>
      </c>
      <c r="C13" s="2" t="s">
        <v>23</v>
      </c>
      <c r="D13" s="2" t="s">
        <v>24</v>
      </c>
      <c r="E13" s="2" t="s">
        <v>25</v>
      </c>
      <c r="F13" s="2" t="s">
        <v>26</v>
      </c>
      <c r="G13" s="2" t="s">
        <v>27</v>
      </c>
    </row>
    <row r="14" spans="1:7" x14ac:dyDescent="0.3">
      <c r="A14" s="13">
        <v>1</v>
      </c>
      <c r="B14" s="3" t="s">
        <v>28</v>
      </c>
      <c r="C14" s="6">
        <v>4</v>
      </c>
      <c r="D14" s="3" t="s">
        <v>29</v>
      </c>
      <c r="E14" s="4">
        <v>45000</v>
      </c>
      <c r="F14" s="7">
        <v>0</v>
      </c>
      <c r="G14" s="8">
        <f t="shared" ref="G14:G28" si="0">IF(OR(C14="",E14=""),"",ROUND(C14*E14*(1-F14),0))</f>
        <v>180000</v>
      </c>
    </row>
    <row r="15" spans="1:7" x14ac:dyDescent="0.3">
      <c r="A15" s="13">
        <v>2</v>
      </c>
      <c r="B15" s="3" t="s">
        <v>30</v>
      </c>
      <c r="C15" s="6">
        <v>4</v>
      </c>
      <c r="D15" s="3" t="s">
        <v>31</v>
      </c>
      <c r="E15" s="4">
        <v>18000</v>
      </c>
      <c r="F15" s="7">
        <v>0.1</v>
      </c>
      <c r="G15" s="8">
        <f t="shared" si="0"/>
        <v>64800</v>
      </c>
    </row>
    <row r="16" spans="1:7" x14ac:dyDescent="0.3">
      <c r="A16" s="13">
        <v>3</v>
      </c>
      <c r="B16" s="3" t="s">
        <v>32</v>
      </c>
      <c r="C16" s="6">
        <v>1</v>
      </c>
      <c r="D16" s="3" t="s">
        <v>33</v>
      </c>
      <c r="E16" s="4">
        <v>35000</v>
      </c>
      <c r="F16" s="7">
        <v>0</v>
      </c>
      <c r="G16" s="8">
        <f t="shared" si="0"/>
        <v>35000</v>
      </c>
    </row>
    <row r="17" spans="1:7" x14ac:dyDescent="0.3">
      <c r="A17" s="13">
        <v>4</v>
      </c>
      <c r="B17" s="3"/>
      <c r="C17" s="6"/>
      <c r="D17" s="3"/>
      <c r="E17" s="4"/>
      <c r="F17" s="7"/>
      <c r="G17" s="8" t="str">
        <f t="shared" si="0"/>
        <v/>
      </c>
    </row>
    <row r="18" spans="1:7" x14ac:dyDescent="0.3">
      <c r="A18" s="13">
        <v>5</v>
      </c>
      <c r="B18" s="3"/>
      <c r="C18" s="6"/>
      <c r="D18" s="3"/>
      <c r="E18" s="4"/>
      <c r="F18" s="7"/>
      <c r="G18" s="8" t="str">
        <f t="shared" si="0"/>
        <v/>
      </c>
    </row>
    <row r="19" spans="1:7" x14ac:dyDescent="0.3">
      <c r="A19" s="13">
        <v>6</v>
      </c>
      <c r="B19" s="3"/>
      <c r="C19" s="6"/>
      <c r="D19" s="3"/>
      <c r="E19" s="4"/>
      <c r="F19" s="7"/>
      <c r="G19" s="8" t="str">
        <f t="shared" si="0"/>
        <v/>
      </c>
    </row>
    <row r="20" spans="1:7" x14ac:dyDescent="0.3">
      <c r="A20" s="13">
        <v>7</v>
      </c>
      <c r="B20" s="3"/>
      <c r="C20" s="6"/>
      <c r="D20" s="3"/>
      <c r="E20" s="4"/>
      <c r="F20" s="7"/>
      <c r="G20" s="8" t="str">
        <f t="shared" si="0"/>
        <v/>
      </c>
    </row>
    <row r="21" spans="1:7" x14ac:dyDescent="0.3">
      <c r="A21" s="13">
        <v>8</v>
      </c>
      <c r="B21" s="3"/>
      <c r="C21" s="6"/>
      <c r="D21" s="3"/>
      <c r="E21" s="4"/>
      <c r="F21" s="7"/>
      <c r="G21" s="8" t="str">
        <f t="shared" si="0"/>
        <v/>
      </c>
    </row>
    <row r="22" spans="1:7" x14ac:dyDescent="0.3">
      <c r="A22" s="13">
        <v>9</v>
      </c>
      <c r="B22" s="3"/>
      <c r="C22" s="6"/>
      <c r="D22" s="3"/>
      <c r="E22" s="4"/>
      <c r="F22" s="7"/>
      <c r="G22" s="8" t="str">
        <f t="shared" si="0"/>
        <v/>
      </c>
    </row>
    <row r="23" spans="1:7" x14ac:dyDescent="0.3">
      <c r="A23" s="13">
        <v>10</v>
      </c>
      <c r="B23" s="3"/>
      <c r="C23" s="6"/>
      <c r="D23" s="3"/>
      <c r="E23" s="4"/>
      <c r="F23" s="7"/>
      <c r="G23" s="8" t="str">
        <f t="shared" si="0"/>
        <v/>
      </c>
    </row>
    <row r="24" spans="1:7" x14ac:dyDescent="0.3">
      <c r="A24" s="13">
        <v>11</v>
      </c>
      <c r="B24" s="3"/>
      <c r="C24" s="6"/>
      <c r="D24" s="3"/>
      <c r="E24" s="4"/>
      <c r="F24" s="7"/>
      <c r="G24" s="8" t="str">
        <f t="shared" si="0"/>
        <v/>
      </c>
    </row>
    <row r="25" spans="1:7" x14ac:dyDescent="0.3">
      <c r="A25" s="13">
        <v>12</v>
      </c>
      <c r="B25" s="3"/>
      <c r="C25" s="6"/>
      <c r="D25" s="3"/>
      <c r="E25" s="4"/>
      <c r="F25" s="7"/>
      <c r="G25" s="8" t="str">
        <f t="shared" si="0"/>
        <v/>
      </c>
    </row>
    <row r="26" spans="1:7" x14ac:dyDescent="0.3">
      <c r="A26" s="13">
        <v>13</v>
      </c>
      <c r="B26" s="3"/>
      <c r="C26" s="6"/>
      <c r="D26" s="3"/>
      <c r="E26" s="4"/>
      <c r="F26" s="7"/>
      <c r="G26" s="8" t="str">
        <f t="shared" si="0"/>
        <v/>
      </c>
    </row>
    <row r="27" spans="1:7" x14ac:dyDescent="0.3">
      <c r="A27" s="13">
        <v>14</v>
      </c>
      <c r="B27" s="3"/>
      <c r="C27" s="6"/>
      <c r="D27" s="3"/>
      <c r="E27" s="4"/>
      <c r="F27" s="7"/>
      <c r="G27" s="8" t="str">
        <f t="shared" si="0"/>
        <v/>
      </c>
    </row>
    <row r="28" spans="1:7" x14ac:dyDescent="0.3">
      <c r="A28" s="13">
        <v>15</v>
      </c>
      <c r="B28" s="3"/>
      <c r="C28" s="6"/>
      <c r="D28" s="3"/>
      <c r="E28" s="4"/>
      <c r="F28" s="7"/>
      <c r="G28" s="8" t="str">
        <f t="shared" si="0"/>
        <v/>
      </c>
    </row>
    <row r="30" spans="1:7" x14ac:dyDescent="0.3">
      <c r="E30" s="11" t="s">
        <v>34</v>
      </c>
      <c r="G30" s="8">
        <f>SUM(G14:G28)</f>
        <v>279800</v>
      </c>
    </row>
    <row r="31" spans="1:7" x14ac:dyDescent="0.3">
      <c r="E31" s="11" t="s">
        <v>35</v>
      </c>
      <c r="G31" s="8">
        <f>ROUND(G30*0.19,0)</f>
        <v>53162</v>
      </c>
    </row>
    <row r="32" spans="1:7" x14ac:dyDescent="0.3">
      <c r="E32" s="16" t="s">
        <v>36</v>
      </c>
      <c r="F32" s="16"/>
      <c r="G32" s="10">
        <f>G30+G31</f>
        <v>332962</v>
      </c>
    </row>
    <row r="34" spans="1:7" ht="15.6" x14ac:dyDescent="0.3">
      <c r="A34" s="14" t="s">
        <v>37</v>
      </c>
    </row>
    <row r="35" spans="1:7" x14ac:dyDescent="0.3">
      <c r="A35" s="11" t="s">
        <v>38</v>
      </c>
      <c r="B35" s="20" t="s">
        <v>39</v>
      </c>
      <c r="C35" s="20"/>
      <c r="D35" s="20"/>
      <c r="E35" s="20"/>
      <c r="F35" s="20"/>
      <c r="G35" s="20"/>
    </row>
    <row r="36" spans="1:7" x14ac:dyDescent="0.3">
      <c r="A36" s="11" t="s">
        <v>40</v>
      </c>
      <c r="B36" s="20" t="s">
        <v>41</v>
      </c>
      <c r="C36" s="20"/>
      <c r="D36" s="20"/>
      <c r="E36" s="20"/>
      <c r="F36" s="20"/>
      <c r="G36" s="20"/>
    </row>
    <row r="37" spans="1:7" x14ac:dyDescent="0.3">
      <c r="A37" s="11" t="s">
        <v>42</v>
      </c>
      <c r="B37" s="20" t="s">
        <v>43</v>
      </c>
      <c r="C37" s="20"/>
      <c r="D37" s="20"/>
      <c r="E37" s="20"/>
      <c r="F37" s="20"/>
      <c r="G37" s="20"/>
    </row>
    <row r="38" spans="1:7" x14ac:dyDescent="0.3">
      <c r="A38" s="11" t="s">
        <v>44</v>
      </c>
      <c r="B38" s="20"/>
      <c r="C38" s="20"/>
      <c r="D38" s="20"/>
      <c r="E38" s="20"/>
      <c r="F38" s="20"/>
      <c r="G38" s="20"/>
    </row>
    <row r="41" spans="1:7" ht="30" customHeight="1" x14ac:dyDescent="0.3">
      <c r="A41" s="21" t="s">
        <v>45</v>
      </c>
      <c r="B41" s="22"/>
      <c r="C41" s="22"/>
      <c r="D41" s="22"/>
      <c r="E41" s="22"/>
      <c r="F41" s="22"/>
      <c r="G41" s="22"/>
    </row>
  </sheetData>
  <mergeCells count="14">
    <mergeCell ref="B36:G36"/>
    <mergeCell ref="B37:G37"/>
    <mergeCell ref="B38:G38"/>
    <mergeCell ref="A41:G41"/>
    <mergeCell ref="F4:G4"/>
    <mergeCell ref="F5:G5"/>
    <mergeCell ref="F6:G6"/>
    <mergeCell ref="F7:G7"/>
    <mergeCell ref="B35:G35"/>
    <mergeCell ref="B4:D4"/>
    <mergeCell ref="B5:D5"/>
    <mergeCell ref="B6:D6"/>
    <mergeCell ref="B7:D7"/>
    <mergeCell ref="B8:D8"/>
  </mergeCells>
  <pageMargins left="0.5" right="0.5" top="0.6" bottom="0.6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04"/>
  <sheetViews>
    <sheetView workbookViewId="0">
      <pane ySplit="4" topLeftCell="A5" activePane="bottomLeft" state="frozen"/>
      <selection pane="bottomLeft"/>
    </sheetView>
  </sheetViews>
  <sheetFormatPr baseColWidth="10" defaultColWidth="8.88671875" defaultRowHeight="14.4" x14ac:dyDescent="0.3"/>
  <cols>
    <col min="1" max="1" width="8" customWidth="1"/>
    <col min="2" max="2" width="12" customWidth="1"/>
    <col min="3" max="3" width="28" customWidth="1"/>
    <col min="4" max="4" width="34" customWidth="1"/>
    <col min="5" max="7" width="15" customWidth="1"/>
    <col min="8" max="8" width="14" customWidth="1"/>
    <col min="9" max="9" width="30" customWidth="1"/>
    <col min="10" max="10" width="3" customWidth="1"/>
    <col min="11" max="11" width="30" customWidth="1"/>
    <col min="12" max="12" width="16" customWidth="1"/>
  </cols>
  <sheetData>
    <row r="1" spans="1:12" ht="21" x14ac:dyDescent="0.4">
      <c r="A1" s="1" t="s">
        <v>46</v>
      </c>
    </row>
    <row r="2" spans="1:12" ht="179.4" x14ac:dyDescent="0.3">
      <c r="A2" s="12" t="s">
        <v>47</v>
      </c>
    </row>
    <row r="4" spans="1:12" ht="28.8" x14ac:dyDescent="0.3">
      <c r="A4" s="2" t="s">
        <v>1</v>
      </c>
      <c r="B4" s="2" t="s">
        <v>19</v>
      </c>
      <c r="C4" s="2" t="s">
        <v>3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 t="s">
        <v>53</v>
      </c>
      <c r="K4" s="2" t="s">
        <v>54</v>
      </c>
      <c r="L4" s="2" t="s">
        <v>55</v>
      </c>
    </row>
    <row r="5" spans="1:12" x14ac:dyDescent="0.3">
      <c r="A5" s="19">
        <v>1001</v>
      </c>
      <c r="B5" s="5">
        <v>46307</v>
      </c>
      <c r="C5" s="3" t="s">
        <v>6</v>
      </c>
      <c r="D5" s="3" t="s">
        <v>56</v>
      </c>
      <c r="E5" s="4">
        <v>279800</v>
      </c>
      <c r="F5" s="8">
        <f t="shared" ref="F5:F36" si="0">IF(E5="","",ROUND(E5*1.19,0))</f>
        <v>332962</v>
      </c>
      <c r="G5" s="3" t="s">
        <v>57</v>
      </c>
      <c r="H5" s="5">
        <v>46310</v>
      </c>
      <c r="I5" s="3" t="s">
        <v>58</v>
      </c>
      <c r="K5" s="11" t="s">
        <v>59</v>
      </c>
      <c r="L5" s="9">
        <f>COUNTA(C5:C204)</f>
        <v>3</v>
      </c>
    </row>
    <row r="6" spans="1:12" x14ac:dyDescent="0.3">
      <c r="A6" s="19">
        <v>1002</v>
      </c>
      <c r="B6" s="5">
        <v>46300</v>
      </c>
      <c r="C6" s="3" t="s">
        <v>60</v>
      </c>
      <c r="D6" s="3" t="s">
        <v>61</v>
      </c>
      <c r="E6" s="4">
        <v>420000</v>
      </c>
      <c r="F6" s="8">
        <f t="shared" si="0"/>
        <v>499800</v>
      </c>
      <c r="G6" s="3" t="s">
        <v>62</v>
      </c>
      <c r="H6" s="5"/>
      <c r="I6" s="3" t="s">
        <v>63</v>
      </c>
      <c r="K6" s="11" t="s">
        <v>64</v>
      </c>
      <c r="L6" s="9">
        <f>COUNTIF(G5:G204,"Aceptada")</f>
        <v>1</v>
      </c>
    </row>
    <row r="7" spans="1:12" x14ac:dyDescent="0.3">
      <c r="A7" s="19">
        <v>1003</v>
      </c>
      <c r="B7" s="5">
        <v>46293</v>
      </c>
      <c r="C7" s="3" t="s">
        <v>65</v>
      </c>
      <c r="D7" s="3" t="s">
        <v>66</v>
      </c>
      <c r="E7" s="4">
        <v>35000</v>
      </c>
      <c r="F7" s="8">
        <f t="shared" si="0"/>
        <v>41650</v>
      </c>
      <c r="G7" s="3" t="s">
        <v>67</v>
      </c>
      <c r="H7" s="5"/>
      <c r="I7" s="3" t="s">
        <v>68</v>
      </c>
      <c r="K7" s="11" t="s">
        <v>69</v>
      </c>
      <c r="L7" s="15">
        <f>IF(L5=0,0,L6/L5)</f>
        <v>0.33333333333333331</v>
      </c>
    </row>
    <row r="8" spans="1:12" x14ac:dyDescent="0.3">
      <c r="A8" s="19"/>
      <c r="B8" s="5"/>
      <c r="C8" s="3"/>
      <c r="D8" s="3"/>
      <c r="E8" s="4"/>
      <c r="F8" s="8" t="str">
        <f t="shared" si="0"/>
        <v/>
      </c>
      <c r="G8" s="3"/>
      <c r="H8" s="5"/>
      <c r="I8" s="3"/>
      <c r="K8" s="11" t="s">
        <v>70</v>
      </c>
      <c r="L8" s="8">
        <f>SUMIF(G5:G204,"Aceptada",E5:E204)</f>
        <v>420000</v>
      </c>
    </row>
    <row r="9" spans="1:12" x14ac:dyDescent="0.3">
      <c r="A9" s="19"/>
      <c r="B9" s="5"/>
      <c r="C9" s="3"/>
      <c r="D9" s="3"/>
      <c r="E9" s="4"/>
      <c r="F9" s="8" t="str">
        <f t="shared" si="0"/>
        <v/>
      </c>
      <c r="G9" s="3"/>
      <c r="H9" s="5"/>
      <c r="I9" s="3"/>
      <c r="K9" s="11" t="s">
        <v>71</v>
      </c>
      <c r="L9" s="9">
        <f>COUNTIF(G5:G204,"Enviada")+COUNTIF(G5:G204,"Sin respuesta")</f>
        <v>1</v>
      </c>
    </row>
    <row r="10" spans="1:12" x14ac:dyDescent="0.3">
      <c r="A10" s="19"/>
      <c r="B10" s="5"/>
      <c r="C10" s="3"/>
      <c r="D10" s="3"/>
      <c r="E10" s="4"/>
      <c r="F10" s="8" t="str">
        <f t="shared" si="0"/>
        <v/>
      </c>
      <c r="G10" s="3"/>
      <c r="H10" s="5"/>
      <c r="I10" s="3"/>
    </row>
    <row r="11" spans="1:12" x14ac:dyDescent="0.3">
      <c r="A11" s="19"/>
      <c r="B11" s="5"/>
      <c r="C11" s="3"/>
      <c r="D11" s="3"/>
      <c r="E11" s="4"/>
      <c r="F11" s="8" t="str">
        <f t="shared" si="0"/>
        <v/>
      </c>
      <c r="G11" s="3"/>
      <c r="H11" s="5"/>
      <c r="I11" s="3"/>
    </row>
    <row r="12" spans="1:12" x14ac:dyDescent="0.3">
      <c r="A12" s="19"/>
      <c r="B12" s="5"/>
      <c r="C12" s="3"/>
      <c r="D12" s="3"/>
      <c r="E12" s="4"/>
      <c r="F12" s="8" t="str">
        <f t="shared" si="0"/>
        <v/>
      </c>
      <c r="G12" s="3"/>
      <c r="H12" s="5"/>
      <c r="I12" s="3"/>
    </row>
    <row r="13" spans="1:12" x14ac:dyDescent="0.3">
      <c r="A13" s="19"/>
      <c r="B13" s="5"/>
      <c r="C13" s="3"/>
      <c r="D13" s="3"/>
      <c r="E13" s="4"/>
      <c r="F13" s="8" t="str">
        <f t="shared" si="0"/>
        <v/>
      </c>
      <c r="G13" s="3"/>
      <c r="H13" s="5"/>
      <c r="I13" s="3"/>
    </row>
    <row r="14" spans="1:12" x14ac:dyDescent="0.3">
      <c r="A14" s="19"/>
      <c r="B14" s="5"/>
      <c r="C14" s="3"/>
      <c r="D14" s="3"/>
      <c r="E14" s="4"/>
      <c r="F14" s="8" t="str">
        <f t="shared" si="0"/>
        <v/>
      </c>
      <c r="G14" s="3"/>
      <c r="H14" s="5"/>
      <c r="I14" s="3"/>
    </row>
    <row r="15" spans="1:12" x14ac:dyDescent="0.3">
      <c r="A15" s="19"/>
      <c r="B15" s="5"/>
      <c r="C15" s="3"/>
      <c r="D15" s="3"/>
      <c r="E15" s="4"/>
      <c r="F15" s="8" t="str">
        <f t="shared" si="0"/>
        <v/>
      </c>
      <c r="G15" s="3"/>
      <c r="H15" s="5"/>
      <c r="I15" s="3"/>
    </row>
    <row r="16" spans="1:12" x14ac:dyDescent="0.3">
      <c r="A16" s="19"/>
      <c r="B16" s="5"/>
      <c r="C16" s="3"/>
      <c r="D16" s="3"/>
      <c r="E16" s="4"/>
      <c r="F16" s="8" t="str">
        <f t="shared" si="0"/>
        <v/>
      </c>
      <c r="G16" s="3"/>
      <c r="H16" s="5"/>
      <c r="I16" s="3"/>
    </row>
    <row r="17" spans="1:9" x14ac:dyDescent="0.3">
      <c r="A17" s="19"/>
      <c r="B17" s="5"/>
      <c r="C17" s="3"/>
      <c r="D17" s="3"/>
      <c r="E17" s="4"/>
      <c r="F17" s="8" t="str">
        <f t="shared" si="0"/>
        <v/>
      </c>
      <c r="G17" s="3"/>
      <c r="H17" s="5"/>
      <c r="I17" s="3"/>
    </row>
    <row r="18" spans="1:9" x14ac:dyDescent="0.3">
      <c r="A18" s="19"/>
      <c r="B18" s="5"/>
      <c r="C18" s="3"/>
      <c r="D18" s="3"/>
      <c r="E18" s="4"/>
      <c r="F18" s="8" t="str">
        <f t="shared" si="0"/>
        <v/>
      </c>
      <c r="G18" s="3"/>
      <c r="H18" s="5"/>
      <c r="I18" s="3"/>
    </row>
    <row r="19" spans="1:9" x14ac:dyDescent="0.3">
      <c r="A19" s="19"/>
      <c r="B19" s="5"/>
      <c r="C19" s="3"/>
      <c r="D19" s="3"/>
      <c r="E19" s="4"/>
      <c r="F19" s="8" t="str">
        <f t="shared" si="0"/>
        <v/>
      </c>
      <c r="G19" s="3"/>
      <c r="H19" s="5"/>
      <c r="I19" s="3"/>
    </row>
    <row r="20" spans="1:9" x14ac:dyDescent="0.3">
      <c r="A20" s="19"/>
      <c r="B20" s="5"/>
      <c r="C20" s="3"/>
      <c r="D20" s="3"/>
      <c r="E20" s="4"/>
      <c r="F20" s="8" t="str">
        <f t="shared" si="0"/>
        <v/>
      </c>
      <c r="G20" s="3"/>
      <c r="H20" s="5"/>
      <c r="I20" s="3"/>
    </row>
    <row r="21" spans="1:9" x14ac:dyDescent="0.3">
      <c r="A21" s="19"/>
      <c r="B21" s="5"/>
      <c r="C21" s="3"/>
      <c r="D21" s="3"/>
      <c r="E21" s="4"/>
      <c r="F21" s="8" t="str">
        <f t="shared" si="0"/>
        <v/>
      </c>
      <c r="G21" s="3"/>
      <c r="H21" s="5"/>
      <c r="I21" s="3"/>
    </row>
    <row r="22" spans="1:9" x14ac:dyDescent="0.3">
      <c r="A22" s="19"/>
      <c r="B22" s="5"/>
      <c r="C22" s="3"/>
      <c r="D22" s="3"/>
      <c r="E22" s="4"/>
      <c r="F22" s="8" t="str">
        <f t="shared" si="0"/>
        <v/>
      </c>
      <c r="G22" s="3"/>
      <c r="H22" s="5"/>
      <c r="I22" s="3"/>
    </row>
    <row r="23" spans="1:9" x14ac:dyDescent="0.3">
      <c r="A23" s="19"/>
      <c r="B23" s="5"/>
      <c r="C23" s="3"/>
      <c r="D23" s="3"/>
      <c r="E23" s="4"/>
      <c r="F23" s="8" t="str">
        <f t="shared" si="0"/>
        <v/>
      </c>
      <c r="G23" s="3"/>
      <c r="H23" s="5"/>
      <c r="I23" s="3"/>
    </row>
    <row r="24" spans="1:9" x14ac:dyDescent="0.3">
      <c r="A24" s="19"/>
      <c r="B24" s="5"/>
      <c r="C24" s="3"/>
      <c r="D24" s="3"/>
      <c r="E24" s="4"/>
      <c r="F24" s="8" t="str">
        <f t="shared" si="0"/>
        <v/>
      </c>
      <c r="G24" s="3"/>
      <c r="H24" s="5"/>
      <c r="I24" s="3"/>
    </row>
    <row r="25" spans="1:9" x14ac:dyDescent="0.3">
      <c r="A25" s="19"/>
      <c r="B25" s="5"/>
      <c r="C25" s="3"/>
      <c r="D25" s="3"/>
      <c r="E25" s="4"/>
      <c r="F25" s="8" t="str">
        <f t="shared" si="0"/>
        <v/>
      </c>
      <c r="G25" s="3"/>
      <c r="H25" s="5"/>
      <c r="I25" s="3"/>
    </row>
    <row r="26" spans="1:9" x14ac:dyDescent="0.3">
      <c r="A26" s="19"/>
      <c r="B26" s="5"/>
      <c r="C26" s="3"/>
      <c r="D26" s="3"/>
      <c r="E26" s="4"/>
      <c r="F26" s="8" t="str">
        <f t="shared" si="0"/>
        <v/>
      </c>
      <c r="G26" s="3"/>
      <c r="H26" s="5"/>
      <c r="I26" s="3"/>
    </row>
    <row r="27" spans="1:9" x14ac:dyDescent="0.3">
      <c r="A27" s="19"/>
      <c r="B27" s="5"/>
      <c r="C27" s="3"/>
      <c r="D27" s="3"/>
      <c r="E27" s="4"/>
      <c r="F27" s="8" t="str">
        <f t="shared" si="0"/>
        <v/>
      </c>
      <c r="G27" s="3"/>
      <c r="H27" s="5"/>
      <c r="I27" s="3"/>
    </row>
    <row r="28" spans="1:9" x14ac:dyDescent="0.3">
      <c r="A28" s="19"/>
      <c r="B28" s="5"/>
      <c r="C28" s="3"/>
      <c r="D28" s="3"/>
      <c r="E28" s="4"/>
      <c r="F28" s="8" t="str">
        <f t="shared" si="0"/>
        <v/>
      </c>
      <c r="G28" s="3"/>
      <c r="H28" s="5"/>
      <c r="I28" s="3"/>
    </row>
    <row r="29" spans="1:9" x14ac:dyDescent="0.3">
      <c r="A29" s="19"/>
      <c r="B29" s="5"/>
      <c r="C29" s="3"/>
      <c r="D29" s="3"/>
      <c r="E29" s="4"/>
      <c r="F29" s="8" t="str">
        <f t="shared" si="0"/>
        <v/>
      </c>
      <c r="G29" s="3"/>
      <c r="H29" s="5"/>
      <c r="I29" s="3"/>
    </row>
    <row r="30" spans="1:9" x14ac:dyDescent="0.3">
      <c r="A30" s="19"/>
      <c r="B30" s="5"/>
      <c r="C30" s="3"/>
      <c r="D30" s="3"/>
      <c r="E30" s="4"/>
      <c r="F30" s="8" t="str">
        <f t="shared" si="0"/>
        <v/>
      </c>
      <c r="G30" s="3"/>
      <c r="H30" s="5"/>
      <c r="I30" s="3"/>
    </row>
    <row r="31" spans="1:9" x14ac:dyDescent="0.3">
      <c r="A31" s="19"/>
      <c r="B31" s="5"/>
      <c r="C31" s="3"/>
      <c r="D31" s="3"/>
      <c r="E31" s="4"/>
      <c r="F31" s="8" t="str">
        <f t="shared" si="0"/>
        <v/>
      </c>
      <c r="G31" s="3"/>
      <c r="H31" s="5"/>
      <c r="I31" s="3"/>
    </row>
    <row r="32" spans="1:9" x14ac:dyDescent="0.3">
      <c r="A32" s="19"/>
      <c r="B32" s="5"/>
      <c r="C32" s="3"/>
      <c r="D32" s="3"/>
      <c r="E32" s="4"/>
      <c r="F32" s="8" t="str">
        <f t="shared" si="0"/>
        <v/>
      </c>
      <c r="G32" s="3"/>
      <c r="H32" s="5"/>
      <c r="I32" s="3"/>
    </row>
    <row r="33" spans="1:9" x14ac:dyDescent="0.3">
      <c r="A33" s="19"/>
      <c r="B33" s="5"/>
      <c r="C33" s="3"/>
      <c r="D33" s="3"/>
      <c r="E33" s="4"/>
      <c r="F33" s="8" t="str">
        <f t="shared" si="0"/>
        <v/>
      </c>
      <c r="G33" s="3"/>
      <c r="H33" s="5"/>
      <c r="I33" s="3"/>
    </row>
    <row r="34" spans="1:9" x14ac:dyDescent="0.3">
      <c r="A34" s="19"/>
      <c r="B34" s="5"/>
      <c r="C34" s="3"/>
      <c r="D34" s="3"/>
      <c r="E34" s="4"/>
      <c r="F34" s="8" t="str">
        <f t="shared" si="0"/>
        <v/>
      </c>
      <c r="G34" s="3"/>
      <c r="H34" s="5"/>
      <c r="I34" s="3"/>
    </row>
    <row r="35" spans="1:9" x14ac:dyDescent="0.3">
      <c r="A35" s="19"/>
      <c r="B35" s="5"/>
      <c r="C35" s="3"/>
      <c r="D35" s="3"/>
      <c r="E35" s="4"/>
      <c r="F35" s="8" t="str">
        <f t="shared" si="0"/>
        <v/>
      </c>
      <c r="G35" s="3"/>
      <c r="H35" s="5"/>
      <c r="I35" s="3"/>
    </row>
    <row r="36" spans="1:9" x14ac:dyDescent="0.3">
      <c r="A36" s="19"/>
      <c r="B36" s="5"/>
      <c r="C36" s="3"/>
      <c r="D36" s="3"/>
      <c r="E36" s="4"/>
      <c r="F36" s="8" t="str">
        <f t="shared" si="0"/>
        <v/>
      </c>
      <c r="G36" s="3"/>
      <c r="H36" s="5"/>
      <c r="I36" s="3"/>
    </row>
    <row r="37" spans="1:9" x14ac:dyDescent="0.3">
      <c r="A37" s="19"/>
      <c r="B37" s="5"/>
      <c r="C37" s="3"/>
      <c r="D37" s="3"/>
      <c r="E37" s="4"/>
      <c r="F37" s="8" t="str">
        <f t="shared" ref="F37:F68" si="1">IF(E37="","",ROUND(E37*1.19,0))</f>
        <v/>
      </c>
      <c r="G37" s="3"/>
      <c r="H37" s="5"/>
      <c r="I37" s="3"/>
    </row>
    <row r="38" spans="1:9" x14ac:dyDescent="0.3">
      <c r="A38" s="19"/>
      <c r="B38" s="5"/>
      <c r="C38" s="3"/>
      <c r="D38" s="3"/>
      <c r="E38" s="4"/>
      <c r="F38" s="8" t="str">
        <f t="shared" si="1"/>
        <v/>
      </c>
      <c r="G38" s="3"/>
      <c r="H38" s="5"/>
      <c r="I38" s="3"/>
    </row>
    <row r="39" spans="1:9" x14ac:dyDescent="0.3">
      <c r="A39" s="19"/>
      <c r="B39" s="5"/>
      <c r="C39" s="3"/>
      <c r="D39" s="3"/>
      <c r="E39" s="4"/>
      <c r="F39" s="8" t="str">
        <f t="shared" si="1"/>
        <v/>
      </c>
      <c r="G39" s="3"/>
      <c r="H39" s="5"/>
      <c r="I39" s="3"/>
    </row>
    <row r="40" spans="1:9" x14ac:dyDescent="0.3">
      <c r="A40" s="19"/>
      <c r="B40" s="5"/>
      <c r="C40" s="3"/>
      <c r="D40" s="3"/>
      <c r="E40" s="4"/>
      <c r="F40" s="8" t="str">
        <f t="shared" si="1"/>
        <v/>
      </c>
      <c r="G40" s="3"/>
      <c r="H40" s="5"/>
      <c r="I40" s="3"/>
    </row>
    <row r="41" spans="1:9" x14ac:dyDescent="0.3">
      <c r="A41" s="19"/>
      <c r="B41" s="5"/>
      <c r="C41" s="3"/>
      <c r="D41" s="3"/>
      <c r="E41" s="4"/>
      <c r="F41" s="8" t="str">
        <f t="shared" si="1"/>
        <v/>
      </c>
      <c r="G41" s="3"/>
      <c r="H41" s="5"/>
      <c r="I41" s="3"/>
    </row>
    <row r="42" spans="1:9" x14ac:dyDescent="0.3">
      <c r="A42" s="19"/>
      <c r="B42" s="5"/>
      <c r="C42" s="3"/>
      <c r="D42" s="3"/>
      <c r="E42" s="4"/>
      <c r="F42" s="8" t="str">
        <f t="shared" si="1"/>
        <v/>
      </c>
      <c r="G42" s="3"/>
      <c r="H42" s="5"/>
      <c r="I42" s="3"/>
    </row>
    <row r="43" spans="1:9" x14ac:dyDescent="0.3">
      <c r="A43" s="19"/>
      <c r="B43" s="5"/>
      <c r="C43" s="3"/>
      <c r="D43" s="3"/>
      <c r="E43" s="4"/>
      <c r="F43" s="8" t="str">
        <f t="shared" si="1"/>
        <v/>
      </c>
      <c r="G43" s="3"/>
      <c r="H43" s="5"/>
      <c r="I43" s="3"/>
    </row>
    <row r="44" spans="1:9" x14ac:dyDescent="0.3">
      <c r="A44" s="19"/>
      <c r="B44" s="5"/>
      <c r="C44" s="3"/>
      <c r="D44" s="3"/>
      <c r="E44" s="4"/>
      <c r="F44" s="8" t="str">
        <f t="shared" si="1"/>
        <v/>
      </c>
      <c r="G44" s="3"/>
      <c r="H44" s="5"/>
      <c r="I44" s="3"/>
    </row>
    <row r="45" spans="1:9" x14ac:dyDescent="0.3">
      <c r="A45" s="19"/>
      <c r="B45" s="5"/>
      <c r="C45" s="3"/>
      <c r="D45" s="3"/>
      <c r="E45" s="4"/>
      <c r="F45" s="8" t="str">
        <f t="shared" si="1"/>
        <v/>
      </c>
      <c r="G45" s="3"/>
      <c r="H45" s="5"/>
      <c r="I45" s="3"/>
    </row>
    <row r="46" spans="1:9" x14ac:dyDescent="0.3">
      <c r="A46" s="19"/>
      <c r="B46" s="5"/>
      <c r="C46" s="3"/>
      <c r="D46" s="3"/>
      <c r="E46" s="4"/>
      <c r="F46" s="8" t="str">
        <f t="shared" si="1"/>
        <v/>
      </c>
      <c r="G46" s="3"/>
      <c r="H46" s="5"/>
      <c r="I46" s="3"/>
    </row>
    <row r="47" spans="1:9" x14ac:dyDescent="0.3">
      <c r="A47" s="19"/>
      <c r="B47" s="5"/>
      <c r="C47" s="3"/>
      <c r="D47" s="3"/>
      <c r="E47" s="4"/>
      <c r="F47" s="8" t="str">
        <f t="shared" si="1"/>
        <v/>
      </c>
      <c r="G47" s="3"/>
      <c r="H47" s="5"/>
      <c r="I47" s="3"/>
    </row>
    <row r="48" spans="1:9" x14ac:dyDescent="0.3">
      <c r="A48" s="19"/>
      <c r="B48" s="5"/>
      <c r="C48" s="3"/>
      <c r="D48" s="3"/>
      <c r="E48" s="4"/>
      <c r="F48" s="8" t="str">
        <f t="shared" si="1"/>
        <v/>
      </c>
      <c r="G48" s="3"/>
      <c r="H48" s="5"/>
      <c r="I48" s="3"/>
    </row>
    <row r="49" spans="1:9" x14ac:dyDescent="0.3">
      <c r="A49" s="19"/>
      <c r="B49" s="5"/>
      <c r="C49" s="3"/>
      <c r="D49" s="3"/>
      <c r="E49" s="4"/>
      <c r="F49" s="8" t="str">
        <f t="shared" si="1"/>
        <v/>
      </c>
      <c r="G49" s="3"/>
      <c r="H49" s="5"/>
      <c r="I49" s="3"/>
    </row>
    <row r="50" spans="1:9" x14ac:dyDescent="0.3">
      <c r="A50" s="19"/>
      <c r="B50" s="5"/>
      <c r="C50" s="3"/>
      <c r="D50" s="3"/>
      <c r="E50" s="4"/>
      <c r="F50" s="8" t="str">
        <f t="shared" si="1"/>
        <v/>
      </c>
      <c r="G50" s="3"/>
      <c r="H50" s="5"/>
      <c r="I50" s="3"/>
    </row>
    <row r="51" spans="1:9" x14ac:dyDescent="0.3">
      <c r="A51" s="19"/>
      <c r="B51" s="5"/>
      <c r="C51" s="3"/>
      <c r="D51" s="3"/>
      <c r="E51" s="4"/>
      <c r="F51" s="8" t="str">
        <f t="shared" si="1"/>
        <v/>
      </c>
      <c r="G51" s="3"/>
      <c r="H51" s="5"/>
      <c r="I51" s="3"/>
    </row>
    <row r="52" spans="1:9" x14ac:dyDescent="0.3">
      <c r="A52" s="19"/>
      <c r="B52" s="5"/>
      <c r="C52" s="3"/>
      <c r="D52" s="3"/>
      <c r="E52" s="4"/>
      <c r="F52" s="8" t="str">
        <f t="shared" si="1"/>
        <v/>
      </c>
      <c r="G52" s="3"/>
      <c r="H52" s="5"/>
      <c r="I52" s="3"/>
    </row>
    <row r="53" spans="1:9" x14ac:dyDescent="0.3">
      <c r="A53" s="19"/>
      <c r="B53" s="5"/>
      <c r="C53" s="3"/>
      <c r="D53" s="3"/>
      <c r="E53" s="4"/>
      <c r="F53" s="8" t="str">
        <f t="shared" si="1"/>
        <v/>
      </c>
      <c r="G53" s="3"/>
      <c r="H53" s="5"/>
      <c r="I53" s="3"/>
    </row>
    <row r="54" spans="1:9" x14ac:dyDescent="0.3">
      <c r="A54" s="19"/>
      <c r="B54" s="5"/>
      <c r="C54" s="3"/>
      <c r="D54" s="3"/>
      <c r="E54" s="4"/>
      <c r="F54" s="8" t="str">
        <f t="shared" si="1"/>
        <v/>
      </c>
      <c r="G54" s="3"/>
      <c r="H54" s="5"/>
      <c r="I54" s="3"/>
    </row>
    <row r="55" spans="1:9" x14ac:dyDescent="0.3">
      <c r="A55" s="19"/>
      <c r="B55" s="5"/>
      <c r="C55" s="3"/>
      <c r="D55" s="3"/>
      <c r="E55" s="4"/>
      <c r="F55" s="8" t="str">
        <f t="shared" si="1"/>
        <v/>
      </c>
      <c r="G55" s="3"/>
      <c r="H55" s="5"/>
      <c r="I55" s="3"/>
    </row>
    <row r="56" spans="1:9" x14ac:dyDescent="0.3">
      <c r="A56" s="19"/>
      <c r="B56" s="5"/>
      <c r="C56" s="3"/>
      <c r="D56" s="3"/>
      <c r="E56" s="4"/>
      <c r="F56" s="8" t="str">
        <f t="shared" si="1"/>
        <v/>
      </c>
      <c r="G56" s="3"/>
      <c r="H56" s="5"/>
      <c r="I56" s="3"/>
    </row>
    <row r="57" spans="1:9" x14ac:dyDescent="0.3">
      <c r="A57" s="19"/>
      <c r="B57" s="5"/>
      <c r="C57" s="3"/>
      <c r="D57" s="3"/>
      <c r="E57" s="4"/>
      <c r="F57" s="8" t="str">
        <f t="shared" si="1"/>
        <v/>
      </c>
      <c r="G57" s="3"/>
      <c r="H57" s="5"/>
      <c r="I57" s="3"/>
    </row>
    <row r="58" spans="1:9" x14ac:dyDescent="0.3">
      <c r="A58" s="19"/>
      <c r="B58" s="5"/>
      <c r="C58" s="3"/>
      <c r="D58" s="3"/>
      <c r="E58" s="4"/>
      <c r="F58" s="8" t="str">
        <f t="shared" si="1"/>
        <v/>
      </c>
      <c r="G58" s="3"/>
      <c r="H58" s="5"/>
      <c r="I58" s="3"/>
    </row>
    <row r="59" spans="1:9" x14ac:dyDescent="0.3">
      <c r="A59" s="19"/>
      <c r="B59" s="5"/>
      <c r="C59" s="3"/>
      <c r="D59" s="3"/>
      <c r="E59" s="4"/>
      <c r="F59" s="8" t="str">
        <f t="shared" si="1"/>
        <v/>
      </c>
      <c r="G59" s="3"/>
      <c r="H59" s="5"/>
      <c r="I59" s="3"/>
    </row>
    <row r="60" spans="1:9" x14ac:dyDescent="0.3">
      <c r="A60" s="19"/>
      <c r="B60" s="5"/>
      <c r="C60" s="3"/>
      <c r="D60" s="3"/>
      <c r="E60" s="4"/>
      <c r="F60" s="8" t="str">
        <f t="shared" si="1"/>
        <v/>
      </c>
      <c r="G60" s="3"/>
      <c r="H60" s="5"/>
      <c r="I60" s="3"/>
    </row>
    <row r="61" spans="1:9" x14ac:dyDescent="0.3">
      <c r="A61" s="19"/>
      <c r="B61" s="5"/>
      <c r="C61" s="3"/>
      <c r="D61" s="3"/>
      <c r="E61" s="4"/>
      <c r="F61" s="8" t="str">
        <f t="shared" si="1"/>
        <v/>
      </c>
      <c r="G61" s="3"/>
      <c r="H61" s="5"/>
      <c r="I61" s="3"/>
    </row>
    <row r="62" spans="1:9" x14ac:dyDescent="0.3">
      <c r="A62" s="19"/>
      <c r="B62" s="5"/>
      <c r="C62" s="3"/>
      <c r="D62" s="3"/>
      <c r="E62" s="4"/>
      <c r="F62" s="8" t="str">
        <f t="shared" si="1"/>
        <v/>
      </c>
      <c r="G62" s="3"/>
      <c r="H62" s="5"/>
      <c r="I62" s="3"/>
    </row>
    <row r="63" spans="1:9" x14ac:dyDescent="0.3">
      <c r="A63" s="19"/>
      <c r="B63" s="5"/>
      <c r="C63" s="3"/>
      <c r="D63" s="3"/>
      <c r="E63" s="4"/>
      <c r="F63" s="8" t="str">
        <f t="shared" si="1"/>
        <v/>
      </c>
      <c r="G63" s="3"/>
      <c r="H63" s="5"/>
      <c r="I63" s="3"/>
    </row>
    <row r="64" spans="1:9" x14ac:dyDescent="0.3">
      <c r="A64" s="19"/>
      <c r="B64" s="5"/>
      <c r="C64" s="3"/>
      <c r="D64" s="3"/>
      <c r="E64" s="4"/>
      <c r="F64" s="8" t="str">
        <f t="shared" si="1"/>
        <v/>
      </c>
      <c r="G64" s="3"/>
      <c r="H64" s="5"/>
      <c r="I64" s="3"/>
    </row>
    <row r="65" spans="1:9" x14ac:dyDescent="0.3">
      <c r="A65" s="19"/>
      <c r="B65" s="5"/>
      <c r="C65" s="3"/>
      <c r="D65" s="3"/>
      <c r="E65" s="4"/>
      <c r="F65" s="8" t="str">
        <f t="shared" si="1"/>
        <v/>
      </c>
      <c r="G65" s="3"/>
      <c r="H65" s="5"/>
      <c r="I65" s="3"/>
    </row>
    <row r="66" spans="1:9" x14ac:dyDescent="0.3">
      <c r="A66" s="19"/>
      <c r="B66" s="5"/>
      <c r="C66" s="3"/>
      <c r="D66" s="3"/>
      <c r="E66" s="4"/>
      <c r="F66" s="8" t="str">
        <f t="shared" si="1"/>
        <v/>
      </c>
      <c r="G66" s="3"/>
      <c r="H66" s="5"/>
      <c r="I66" s="3"/>
    </row>
    <row r="67" spans="1:9" x14ac:dyDescent="0.3">
      <c r="A67" s="19"/>
      <c r="B67" s="5"/>
      <c r="C67" s="3"/>
      <c r="D67" s="3"/>
      <c r="E67" s="4"/>
      <c r="F67" s="8" t="str">
        <f t="shared" si="1"/>
        <v/>
      </c>
      <c r="G67" s="3"/>
      <c r="H67" s="5"/>
      <c r="I67" s="3"/>
    </row>
    <row r="68" spans="1:9" x14ac:dyDescent="0.3">
      <c r="A68" s="19"/>
      <c r="B68" s="5"/>
      <c r="C68" s="3"/>
      <c r="D68" s="3"/>
      <c r="E68" s="4"/>
      <c r="F68" s="8" t="str">
        <f t="shared" si="1"/>
        <v/>
      </c>
      <c r="G68" s="3"/>
      <c r="H68" s="5"/>
      <c r="I68" s="3"/>
    </row>
    <row r="69" spans="1:9" x14ac:dyDescent="0.3">
      <c r="A69" s="19"/>
      <c r="B69" s="5"/>
      <c r="C69" s="3"/>
      <c r="D69" s="3"/>
      <c r="E69" s="4"/>
      <c r="F69" s="8" t="str">
        <f t="shared" ref="F69:F100" si="2">IF(E69="","",ROUND(E69*1.19,0))</f>
        <v/>
      </c>
      <c r="G69" s="3"/>
      <c r="H69" s="5"/>
      <c r="I69" s="3"/>
    </row>
    <row r="70" spans="1:9" x14ac:dyDescent="0.3">
      <c r="A70" s="19"/>
      <c r="B70" s="5"/>
      <c r="C70" s="3"/>
      <c r="D70" s="3"/>
      <c r="E70" s="4"/>
      <c r="F70" s="8" t="str">
        <f t="shared" si="2"/>
        <v/>
      </c>
      <c r="G70" s="3"/>
      <c r="H70" s="5"/>
      <c r="I70" s="3"/>
    </row>
    <row r="71" spans="1:9" x14ac:dyDescent="0.3">
      <c r="A71" s="19"/>
      <c r="B71" s="5"/>
      <c r="C71" s="3"/>
      <c r="D71" s="3"/>
      <c r="E71" s="4"/>
      <c r="F71" s="8" t="str">
        <f t="shared" si="2"/>
        <v/>
      </c>
      <c r="G71" s="3"/>
      <c r="H71" s="5"/>
      <c r="I71" s="3"/>
    </row>
    <row r="72" spans="1:9" x14ac:dyDescent="0.3">
      <c r="A72" s="19"/>
      <c r="B72" s="5"/>
      <c r="C72" s="3"/>
      <c r="D72" s="3"/>
      <c r="E72" s="4"/>
      <c r="F72" s="8" t="str">
        <f t="shared" si="2"/>
        <v/>
      </c>
      <c r="G72" s="3"/>
      <c r="H72" s="5"/>
      <c r="I72" s="3"/>
    </row>
    <row r="73" spans="1:9" x14ac:dyDescent="0.3">
      <c r="A73" s="19"/>
      <c r="B73" s="5"/>
      <c r="C73" s="3"/>
      <c r="D73" s="3"/>
      <c r="E73" s="4"/>
      <c r="F73" s="8" t="str">
        <f t="shared" si="2"/>
        <v/>
      </c>
      <c r="G73" s="3"/>
      <c r="H73" s="5"/>
      <c r="I73" s="3"/>
    </row>
    <row r="74" spans="1:9" x14ac:dyDescent="0.3">
      <c r="A74" s="19"/>
      <c r="B74" s="5"/>
      <c r="C74" s="3"/>
      <c r="D74" s="3"/>
      <c r="E74" s="4"/>
      <c r="F74" s="8" t="str">
        <f t="shared" si="2"/>
        <v/>
      </c>
      <c r="G74" s="3"/>
      <c r="H74" s="5"/>
      <c r="I74" s="3"/>
    </row>
    <row r="75" spans="1:9" x14ac:dyDescent="0.3">
      <c r="A75" s="19"/>
      <c r="B75" s="5"/>
      <c r="C75" s="3"/>
      <c r="D75" s="3"/>
      <c r="E75" s="4"/>
      <c r="F75" s="8" t="str">
        <f t="shared" si="2"/>
        <v/>
      </c>
      <c r="G75" s="3"/>
      <c r="H75" s="5"/>
      <c r="I75" s="3"/>
    </row>
    <row r="76" spans="1:9" x14ac:dyDescent="0.3">
      <c r="A76" s="19"/>
      <c r="B76" s="5"/>
      <c r="C76" s="3"/>
      <c r="D76" s="3"/>
      <c r="E76" s="4"/>
      <c r="F76" s="8" t="str">
        <f t="shared" si="2"/>
        <v/>
      </c>
      <c r="G76" s="3"/>
      <c r="H76" s="5"/>
      <c r="I76" s="3"/>
    </row>
    <row r="77" spans="1:9" x14ac:dyDescent="0.3">
      <c r="A77" s="19"/>
      <c r="B77" s="5"/>
      <c r="C77" s="3"/>
      <c r="D77" s="3"/>
      <c r="E77" s="4"/>
      <c r="F77" s="8" t="str">
        <f t="shared" si="2"/>
        <v/>
      </c>
      <c r="G77" s="3"/>
      <c r="H77" s="5"/>
      <c r="I77" s="3"/>
    </row>
    <row r="78" spans="1:9" x14ac:dyDescent="0.3">
      <c r="A78" s="19"/>
      <c r="B78" s="5"/>
      <c r="C78" s="3"/>
      <c r="D78" s="3"/>
      <c r="E78" s="4"/>
      <c r="F78" s="8" t="str">
        <f t="shared" si="2"/>
        <v/>
      </c>
      <c r="G78" s="3"/>
      <c r="H78" s="5"/>
      <c r="I78" s="3"/>
    </row>
    <row r="79" spans="1:9" x14ac:dyDescent="0.3">
      <c r="A79" s="19"/>
      <c r="B79" s="5"/>
      <c r="C79" s="3"/>
      <c r="D79" s="3"/>
      <c r="E79" s="4"/>
      <c r="F79" s="8" t="str">
        <f t="shared" si="2"/>
        <v/>
      </c>
      <c r="G79" s="3"/>
      <c r="H79" s="5"/>
      <c r="I79" s="3"/>
    </row>
    <row r="80" spans="1:9" x14ac:dyDescent="0.3">
      <c r="A80" s="19"/>
      <c r="B80" s="5"/>
      <c r="C80" s="3"/>
      <c r="D80" s="3"/>
      <c r="E80" s="4"/>
      <c r="F80" s="8" t="str">
        <f t="shared" si="2"/>
        <v/>
      </c>
      <c r="G80" s="3"/>
      <c r="H80" s="5"/>
      <c r="I80" s="3"/>
    </row>
    <row r="81" spans="1:9" x14ac:dyDescent="0.3">
      <c r="A81" s="19"/>
      <c r="B81" s="5"/>
      <c r="C81" s="3"/>
      <c r="D81" s="3"/>
      <c r="E81" s="4"/>
      <c r="F81" s="8" t="str">
        <f t="shared" si="2"/>
        <v/>
      </c>
      <c r="G81" s="3"/>
      <c r="H81" s="5"/>
      <c r="I81" s="3"/>
    </row>
    <row r="82" spans="1:9" x14ac:dyDescent="0.3">
      <c r="A82" s="19"/>
      <c r="B82" s="5"/>
      <c r="C82" s="3"/>
      <c r="D82" s="3"/>
      <c r="E82" s="4"/>
      <c r="F82" s="8" t="str">
        <f t="shared" si="2"/>
        <v/>
      </c>
      <c r="G82" s="3"/>
      <c r="H82" s="5"/>
      <c r="I82" s="3"/>
    </row>
    <row r="83" spans="1:9" x14ac:dyDescent="0.3">
      <c r="A83" s="19"/>
      <c r="B83" s="5"/>
      <c r="C83" s="3"/>
      <c r="D83" s="3"/>
      <c r="E83" s="4"/>
      <c r="F83" s="8" t="str">
        <f t="shared" si="2"/>
        <v/>
      </c>
      <c r="G83" s="3"/>
      <c r="H83" s="5"/>
      <c r="I83" s="3"/>
    </row>
    <row r="84" spans="1:9" x14ac:dyDescent="0.3">
      <c r="A84" s="19"/>
      <c r="B84" s="5"/>
      <c r="C84" s="3"/>
      <c r="D84" s="3"/>
      <c r="E84" s="4"/>
      <c r="F84" s="8" t="str">
        <f t="shared" si="2"/>
        <v/>
      </c>
      <c r="G84" s="3"/>
      <c r="H84" s="5"/>
      <c r="I84" s="3"/>
    </row>
    <row r="85" spans="1:9" x14ac:dyDescent="0.3">
      <c r="A85" s="19"/>
      <c r="B85" s="5"/>
      <c r="C85" s="3"/>
      <c r="D85" s="3"/>
      <c r="E85" s="4"/>
      <c r="F85" s="8" t="str">
        <f t="shared" si="2"/>
        <v/>
      </c>
      <c r="G85" s="3"/>
      <c r="H85" s="5"/>
      <c r="I85" s="3"/>
    </row>
    <row r="86" spans="1:9" x14ac:dyDescent="0.3">
      <c r="A86" s="19"/>
      <c r="B86" s="5"/>
      <c r="C86" s="3"/>
      <c r="D86" s="3"/>
      <c r="E86" s="4"/>
      <c r="F86" s="8" t="str">
        <f t="shared" si="2"/>
        <v/>
      </c>
      <c r="G86" s="3"/>
      <c r="H86" s="5"/>
      <c r="I86" s="3"/>
    </row>
    <row r="87" spans="1:9" x14ac:dyDescent="0.3">
      <c r="A87" s="19"/>
      <c r="B87" s="5"/>
      <c r="C87" s="3"/>
      <c r="D87" s="3"/>
      <c r="E87" s="4"/>
      <c r="F87" s="8" t="str">
        <f t="shared" si="2"/>
        <v/>
      </c>
      <c r="G87" s="3"/>
      <c r="H87" s="5"/>
      <c r="I87" s="3"/>
    </row>
    <row r="88" spans="1:9" x14ac:dyDescent="0.3">
      <c r="A88" s="19"/>
      <c r="B88" s="5"/>
      <c r="C88" s="3"/>
      <c r="D88" s="3"/>
      <c r="E88" s="4"/>
      <c r="F88" s="8" t="str">
        <f t="shared" si="2"/>
        <v/>
      </c>
      <c r="G88" s="3"/>
      <c r="H88" s="5"/>
      <c r="I88" s="3"/>
    </row>
    <row r="89" spans="1:9" x14ac:dyDescent="0.3">
      <c r="A89" s="19"/>
      <c r="B89" s="5"/>
      <c r="C89" s="3"/>
      <c r="D89" s="3"/>
      <c r="E89" s="4"/>
      <c r="F89" s="8" t="str">
        <f t="shared" si="2"/>
        <v/>
      </c>
      <c r="G89" s="3"/>
      <c r="H89" s="5"/>
      <c r="I89" s="3"/>
    </row>
    <row r="90" spans="1:9" x14ac:dyDescent="0.3">
      <c r="A90" s="19"/>
      <c r="B90" s="5"/>
      <c r="C90" s="3"/>
      <c r="D90" s="3"/>
      <c r="E90" s="4"/>
      <c r="F90" s="8" t="str">
        <f t="shared" si="2"/>
        <v/>
      </c>
      <c r="G90" s="3"/>
      <c r="H90" s="5"/>
      <c r="I90" s="3"/>
    </row>
    <row r="91" spans="1:9" x14ac:dyDescent="0.3">
      <c r="A91" s="19"/>
      <c r="B91" s="5"/>
      <c r="C91" s="3"/>
      <c r="D91" s="3"/>
      <c r="E91" s="4"/>
      <c r="F91" s="8" t="str">
        <f t="shared" si="2"/>
        <v/>
      </c>
      <c r="G91" s="3"/>
      <c r="H91" s="5"/>
      <c r="I91" s="3"/>
    </row>
    <row r="92" spans="1:9" x14ac:dyDescent="0.3">
      <c r="A92" s="19"/>
      <c r="B92" s="5"/>
      <c r="C92" s="3"/>
      <c r="D92" s="3"/>
      <c r="E92" s="4"/>
      <c r="F92" s="8" t="str">
        <f t="shared" si="2"/>
        <v/>
      </c>
      <c r="G92" s="3"/>
      <c r="H92" s="5"/>
      <c r="I92" s="3"/>
    </row>
    <row r="93" spans="1:9" x14ac:dyDescent="0.3">
      <c r="A93" s="19"/>
      <c r="B93" s="5"/>
      <c r="C93" s="3"/>
      <c r="D93" s="3"/>
      <c r="E93" s="4"/>
      <c r="F93" s="8" t="str">
        <f t="shared" si="2"/>
        <v/>
      </c>
      <c r="G93" s="3"/>
      <c r="H93" s="5"/>
      <c r="I93" s="3"/>
    </row>
    <row r="94" spans="1:9" x14ac:dyDescent="0.3">
      <c r="A94" s="19"/>
      <c r="B94" s="5"/>
      <c r="C94" s="3"/>
      <c r="D94" s="3"/>
      <c r="E94" s="4"/>
      <c r="F94" s="8" t="str">
        <f t="shared" si="2"/>
        <v/>
      </c>
      <c r="G94" s="3"/>
      <c r="H94" s="5"/>
      <c r="I94" s="3"/>
    </row>
    <row r="95" spans="1:9" x14ac:dyDescent="0.3">
      <c r="A95" s="19"/>
      <c r="B95" s="5"/>
      <c r="C95" s="3"/>
      <c r="D95" s="3"/>
      <c r="E95" s="4"/>
      <c r="F95" s="8" t="str">
        <f t="shared" si="2"/>
        <v/>
      </c>
      <c r="G95" s="3"/>
      <c r="H95" s="5"/>
      <c r="I95" s="3"/>
    </row>
    <row r="96" spans="1:9" x14ac:dyDescent="0.3">
      <c r="A96" s="19"/>
      <c r="B96" s="5"/>
      <c r="C96" s="3"/>
      <c r="D96" s="3"/>
      <c r="E96" s="4"/>
      <c r="F96" s="8" t="str">
        <f t="shared" si="2"/>
        <v/>
      </c>
      <c r="G96" s="3"/>
      <c r="H96" s="5"/>
      <c r="I96" s="3"/>
    </row>
    <row r="97" spans="1:9" x14ac:dyDescent="0.3">
      <c r="A97" s="19"/>
      <c r="B97" s="5"/>
      <c r="C97" s="3"/>
      <c r="D97" s="3"/>
      <c r="E97" s="4"/>
      <c r="F97" s="8" t="str">
        <f t="shared" si="2"/>
        <v/>
      </c>
      <c r="G97" s="3"/>
      <c r="H97" s="5"/>
      <c r="I97" s="3"/>
    </row>
    <row r="98" spans="1:9" x14ac:dyDescent="0.3">
      <c r="A98" s="19"/>
      <c r="B98" s="5"/>
      <c r="C98" s="3"/>
      <c r="D98" s="3"/>
      <c r="E98" s="4"/>
      <c r="F98" s="8" t="str">
        <f t="shared" si="2"/>
        <v/>
      </c>
      <c r="G98" s="3"/>
      <c r="H98" s="5"/>
      <c r="I98" s="3"/>
    </row>
    <row r="99" spans="1:9" x14ac:dyDescent="0.3">
      <c r="A99" s="19"/>
      <c r="B99" s="5"/>
      <c r="C99" s="3"/>
      <c r="D99" s="3"/>
      <c r="E99" s="4"/>
      <c r="F99" s="8" t="str">
        <f t="shared" si="2"/>
        <v/>
      </c>
      <c r="G99" s="3"/>
      <c r="H99" s="5"/>
      <c r="I99" s="3"/>
    </row>
    <row r="100" spans="1:9" x14ac:dyDescent="0.3">
      <c r="A100" s="19"/>
      <c r="B100" s="5"/>
      <c r="C100" s="3"/>
      <c r="D100" s="3"/>
      <c r="E100" s="4"/>
      <c r="F100" s="8" t="str">
        <f t="shared" si="2"/>
        <v/>
      </c>
      <c r="G100" s="3"/>
      <c r="H100" s="5"/>
      <c r="I100" s="3"/>
    </row>
    <row r="101" spans="1:9" x14ac:dyDescent="0.3">
      <c r="A101" s="19"/>
      <c r="B101" s="5"/>
      <c r="C101" s="3"/>
      <c r="D101" s="3"/>
      <c r="E101" s="4"/>
      <c r="F101" s="8" t="str">
        <f t="shared" ref="F101:F132" si="3">IF(E101="","",ROUND(E101*1.19,0))</f>
        <v/>
      </c>
      <c r="G101" s="3"/>
      <c r="H101" s="5"/>
      <c r="I101" s="3"/>
    </row>
    <row r="102" spans="1:9" x14ac:dyDescent="0.3">
      <c r="A102" s="19"/>
      <c r="B102" s="5"/>
      <c r="C102" s="3"/>
      <c r="D102" s="3"/>
      <c r="E102" s="4"/>
      <c r="F102" s="8" t="str">
        <f t="shared" si="3"/>
        <v/>
      </c>
      <c r="G102" s="3"/>
      <c r="H102" s="5"/>
      <c r="I102" s="3"/>
    </row>
    <row r="103" spans="1:9" x14ac:dyDescent="0.3">
      <c r="A103" s="19"/>
      <c r="B103" s="5"/>
      <c r="C103" s="3"/>
      <c r="D103" s="3"/>
      <c r="E103" s="4"/>
      <c r="F103" s="8" t="str">
        <f t="shared" si="3"/>
        <v/>
      </c>
      <c r="G103" s="3"/>
      <c r="H103" s="5"/>
      <c r="I103" s="3"/>
    </row>
    <row r="104" spans="1:9" x14ac:dyDescent="0.3">
      <c r="A104" s="19"/>
      <c r="B104" s="5"/>
      <c r="C104" s="3"/>
      <c r="D104" s="3"/>
      <c r="E104" s="4"/>
      <c r="F104" s="8" t="str">
        <f t="shared" si="3"/>
        <v/>
      </c>
      <c r="G104" s="3"/>
      <c r="H104" s="5"/>
      <c r="I104" s="3"/>
    </row>
    <row r="105" spans="1:9" x14ac:dyDescent="0.3">
      <c r="A105" s="19"/>
      <c r="B105" s="5"/>
      <c r="C105" s="3"/>
      <c r="D105" s="3"/>
      <c r="E105" s="4"/>
      <c r="F105" s="8" t="str">
        <f t="shared" si="3"/>
        <v/>
      </c>
      <c r="G105" s="3"/>
      <c r="H105" s="5"/>
      <c r="I105" s="3"/>
    </row>
    <row r="106" spans="1:9" x14ac:dyDescent="0.3">
      <c r="A106" s="19"/>
      <c r="B106" s="5"/>
      <c r="C106" s="3"/>
      <c r="D106" s="3"/>
      <c r="E106" s="4"/>
      <c r="F106" s="8" t="str">
        <f t="shared" si="3"/>
        <v/>
      </c>
      <c r="G106" s="3"/>
      <c r="H106" s="5"/>
      <c r="I106" s="3"/>
    </row>
    <row r="107" spans="1:9" x14ac:dyDescent="0.3">
      <c r="A107" s="19"/>
      <c r="B107" s="5"/>
      <c r="C107" s="3"/>
      <c r="D107" s="3"/>
      <c r="E107" s="4"/>
      <c r="F107" s="8" t="str">
        <f t="shared" si="3"/>
        <v/>
      </c>
      <c r="G107" s="3"/>
      <c r="H107" s="5"/>
      <c r="I107" s="3"/>
    </row>
    <row r="108" spans="1:9" x14ac:dyDescent="0.3">
      <c r="A108" s="19"/>
      <c r="B108" s="5"/>
      <c r="C108" s="3"/>
      <c r="D108" s="3"/>
      <c r="E108" s="4"/>
      <c r="F108" s="8" t="str">
        <f t="shared" si="3"/>
        <v/>
      </c>
      <c r="G108" s="3"/>
      <c r="H108" s="5"/>
      <c r="I108" s="3"/>
    </row>
    <row r="109" spans="1:9" x14ac:dyDescent="0.3">
      <c r="A109" s="19"/>
      <c r="B109" s="5"/>
      <c r="C109" s="3"/>
      <c r="D109" s="3"/>
      <c r="E109" s="4"/>
      <c r="F109" s="8" t="str">
        <f t="shared" si="3"/>
        <v/>
      </c>
      <c r="G109" s="3"/>
      <c r="H109" s="5"/>
      <c r="I109" s="3"/>
    </row>
    <row r="110" spans="1:9" x14ac:dyDescent="0.3">
      <c r="A110" s="19"/>
      <c r="B110" s="5"/>
      <c r="C110" s="3"/>
      <c r="D110" s="3"/>
      <c r="E110" s="4"/>
      <c r="F110" s="8" t="str">
        <f t="shared" si="3"/>
        <v/>
      </c>
      <c r="G110" s="3"/>
      <c r="H110" s="5"/>
      <c r="I110" s="3"/>
    </row>
    <row r="111" spans="1:9" x14ac:dyDescent="0.3">
      <c r="A111" s="19"/>
      <c r="B111" s="5"/>
      <c r="C111" s="3"/>
      <c r="D111" s="3"/>
      <c r="E111" s="4"/>
      <c r="F111" s="8" t="str">
        <f t="shared" si="3"/>
        <v/>
      </c>
      <c r="G111" s="3"/>
      <c r="H111" s="5"/>
      <c r="I111" s="3"/>
    </row>
    <row r="112" spans="1:9" x14ac:dyDescent="0.3">
      <c r="A112" s="19"/>
      <c r="B112" s="5"/>
      <c r="C112" s="3"/>
      <c r="D112" s="3"/>
      <c r="E112" s="4"/>
      <c r="F112" s="8" t="str">
        <f t="shared" si="3"/>
        <v/>
      </c>
      <c r="G112" s="3"/>
      <c r="H112" s="5"/>
      <c r="I112" s="3"/>
    </row>
    <row r="113" spans="1:9" x14ac:dyDescent="0.3">
      <c r="A113" s="19"/>
      <c r="B113" s="5"/>
      <c r="C113" s="3"/>
      <c r="D113" s="3"/>
      <c r="E113" s="4"/>
      <c r="F113" s="8" t="str">
        <f t="shared" si="3"/>
        <v/>
      </c>
      <c r="G113" s="3"/>
      <c r="H113" s="5"/>
      <c r="I113" s="3"/>
    </row>
    <row r="114" spans="1:9" x14ac:dyDescent="0.3">
      <c r="A114" s="19"/>
      <c r="B114" s="5"/>
      <c r="C114" s="3"/>
      <c r="D114" s="3"/>
      <c r="E114" s="4"/>
      <c r="F114" s="8" t="str">
        <f t="shared" si="3"/>
        <v/>
      </c>
      <c r="G114" s="3"/>
      <c r="H114" s="5"/>
      <c r="I114" s="3"/>
    </row>
    <row r="115" spans="1:9" x14ac:dyDescent="0.3">
      <c r="A115" s="19"/>
      <c r="B115" s="5"/>
      <c r="C115" s="3"/>
      <c r="D115" s="3"/>
      <c r="E115" s="4"/>
      <c r="F115" s="8" t="str">
        <f t="shared" si="3"/>
        <v/>
      </c>
      <c r="G115" s="3"/>
      <c r="H115" s="5"/>
      <c r="I115" s="3"/>
    </row>
    <row r="116" spans="1:9" x14ac:dyDescent="0.3">
      <c r="A116" s="19"/>
      <c r="B116" s="5"/>
      <c r="C116" s="3"/>
      <c r="D116" s="3"/>
      <c r="E116" s="4"/>
      <c r="F116" s="8" t="str">
        <f t="shared" si="3"/>
        <v/>
      </c>
      <c r="G116" s="3"/>
      <c r="H116" s="5"/>
      <c r="I116" s="3"/>
    </row>
    <row r="117" spans="1:9" x14ac:dyDescent="0.3">
      <c r="A117" s="19"/>
      <c r="B117" s="5"/>
      <c r="C117" s="3"/>
      <c r="D117" s="3"/>
      <c r="E117" s="4"/>
      <c r="F117" s="8" t="str">
        <f t="shared" si="3"/>
        <v/>
      </c>
      <c r="G117" s="3"/>
      <c r="H117" s="5"/>
      <c r="I117" s="3"/>
    </row>
    <row r="118" spans="1:9" x14ac:dyDescent="0.3">
      <c r="A118" s="19"/>
      <c r="B118" s="5"/>
      <c r="C118" s="3"/>
      <c r="D118" s="3"/>
      <c r="E118" s="4"/>
      <c r="F118" s="8" t="str">
        <f t="shared" si="3"/>
        <v/>
      </c>
      <c r="G118" s="3"/>
      <c r="H118" s="5"/>
      <c r="I118" s="3"/>
    </row>
    <row r="119" spans="1:9" x14ac:dyDescent="0.3">
      <c r="A119" s="19"/>
      <c r="B119" s="5"/>
      <c r="C119" s="3"/>
      <c r="D119" s="3"/>
      <c r="E119" s="4"/>
      <c r="F119" s="8" t="str">
        <f t="shared" si="3"/>
        <v/>
      </c>
      <c r="G119" s="3"/>
      <c r="H119" s="5"/>
      <c r="I119" s="3"/>
    </row>
    <row r="120" spans="1:9" x14ac:dyDescent="0.3">
      <c r="A120" s="19"/>
      <c r="B120" s="5"/>
      <c r="C120" s="3"/>
      <c r="D120" s="3"/>
      <c r="E120" s="4"/>
      <c r="F120" s="8" t="str">
        <f t="shared" si="3"/>
        <v/>
      </c>
      <c r="G120" s="3"/>
      <c r="H120" s="5"/>
      <c r="I120" s="3"/>
    </row>
    <row r="121" spans="1:9" x14ac:dyDescent="0.3">
      <c r="A121" s="19"/>
      <c r="B121" s="5"/>
      <c r="C121" s="3"/>
      <c r="D121" s="3"/>
      <c r="E121" s="4"/>
      <c r="F121" s="8" t="str">
        <f t="shared" si="3"/>
        <v/>
      </c>
      <c r="G121" s="3"/>
      <c r="H121" s="5"/>
      <c r="I121" s="3"/>
    </row>
    <row r="122" spans="1:9" x14ac:dyDescent="0.3">
      <c r="A122" s="19"/>
      <c r="B122" s="5"/>
      <c r="C122" s="3"/>
      <c r="D122" s="3"/>
      <c r="E122" s="4"/>
      <c r="F122" s="8" t="str">
        <f t="shared" si="3"/>
        <v/>
      </c>
      <c r="G122" s="3"/>
      <c r="H122" s="5"/>
      <c r="I122" s="3"/>
    </row>
    <row r="123" spans="1:9" x14ac:dyDescent="0.3">
      <c r="A123" s="19"/>
      <c r="B123" s="5"/>
      <c r="C123" s="3"/>
      <c r="D123" s="3"/>
      <c r="E123" s="4"/>
      <c r="F123" s="8" t="str">
        <f t="shared" si="3"/>
        <v/>
      </c>
      <c r="G123" s="3"/>
      <c r="H123" s="5"/>
      <c r="I123" s="3"/>
    </row>
    <row r="124" spans="1:9" x14ac:dyDescent="0.3">
      <c r="A124" s="19"/>
      <c r="B124" s="5"/>
      <c r="C124" s="3"/>
      <c r="D124" s="3"/>
      <c r="E124" s="4"/>
      <c r="F124" s="8" t="str">
        <f t="shared" si="3"/>
        <v/>
      </c>
      <c r="G124" s="3"/>
      <c r="H124" s="5"/>
      <c r="I124" s="3"/>
    </row>
    <row r="125" spans="1:9" x14ac:dyDescent="0.3">
      <c r="A125" s="19"/>
      <c r="B125" s="5"/>
      <c r="C125" s="3"/>
      <c r="D125" s="3"/>
      <c r="E125" s="4"/>
      <c r="F125" s="8" t="str">
        <f t="shared" si="3"/>
        <v/>
      </c>
      <c r="G125" s="3"/>
      <c r="H125" s="5"/>
      <c r="I125" s="3"/>
    </row>
    <row r="126" spans="1:9" x14ac:dyDescent="0.3">
      <c r="A126" s="19"/>
      <c r="B126" s="5"/>
      <c r="C126" s="3"/>
      <c r="D126" s="3"/>
      <c r="E126" s="4"/>
      <c r="F126" s="8" t="str">
        <f t="shared" si="3"/>
        <v/>
      </c>
      <c r="G126" s="3"/>
      <c r="H126" s="5"/>
      <c r="I126" s="3"/>
    </row>
    <row r="127" spans="1:9" x14ac:dyDescent="0.3">
      <c r="A127" s="19"/>
      <c r="B127" s="5"/>
      <c r="C127" s="3"/>
      <c r="D127" s="3"/>
      <c r="E127" s="4"/>
      <c r="F127" s="8" t="str">
        <f t="shared" si="3"/>
        <v/>
      </c>
      <c r="G127" s="3"/>
      <c r="H127" s="5"/>
      <c r="I127" s="3"/>
    </row>
    <row r="128" spans="1:9" x14ac:dyDescent="0.3">
      <c r="A128" s="19"/>
      <c r="B128" s="5"/>
      <c r="C128" s="3"/>
      <c r="D128" s="3"/>
      <c r="E128" s="4"/>
      <c r="F128" s="8" t="str">
        <f t="shared" si="3"/>
        <v/>
      </c>
      <c r="G128" s="3"/>
      <c r="H128" s="5"/>
      <c r="I128" s="3"/>
    </row>
    <row r="129" spans="1:9" x14ac:dyDescent="0.3">
      <c r="A129" s="19"/>
      <c r="B129" s="5"/>
      <c r="C129" s="3"/>
      <c r="D129" s="3"/>
      <c r="E129" s="4"/>
      <c r="F129" s="8" t="str">
        <f t="shared" si="3"/>
        <v/>
      </c>
      <c r="G129" s="3"/>
      <c r="H129" s="5"/>
      <c r="I129" s="3"/>
    </row>
    <row r="130" spans="1:9" x14ac:dyDescent="0.3">
      <c r="A130" s="19"/>
      <c r="B130" s="5"/>
      <c r="C130" s="3"/>
      <c r="D130" s="3"/>
      <c r="E130" s="4"/>
      <c r="F130" s="8" t="str">
        <f t="shared" si="3"/>
        <v/>
      </c>
      <c r="G130" s="3"/>
      <c r="H130" s="5"/>
      <c r="I130" s="3"/>
    </row>
    <row r="131" spans="1:9" x14ac:dyDescent="0.3">
      <c r="A131" s="19"/>
      <c r="B131" s="5"/>
      <c r="C131" s="3"/>
      <c r="D131" s="3"/>
      <c r="E131" s="4"/>
      <c r="F131" s="8" t="str">
        <f t="shared" si="3"/>
        <v/>
      </c>
      <c r="G131" s="3"/>
      <c r="H131" s="5"/>
      <c r="I131" s="3"/>
    </row>
    <row r="132" spans="1:9" x14ac:dyDescent="0.3">
      <c r="A132" s="19"/>
      <c r="B132" s="5"/>
      <c r="C132" s="3"/>
      <c r="D132" s="3"/>
      <c r="E132" s="4"/>
      <c r="F132" s="8" t="str">
        <f t="shared" si="3"/>
        <v/>
      </c>
      <c r="G132" s="3"/>
      <c r="H132" s="5"/>
      <c r="I132" s="3"/>
    </row>
    <row r="133" spans="1:9" x14ac:dyDescent="0.3">
      <c r="A133" s="19"/>
      <c r="B133" s="5"/>
      <c r="C133" s="3"/>
      <c r="D133" s="3"/>
      <c r="E133" s="4"/>
      <c r="F133" s="8" t="str">
        <f t="shared" ref="F133:F164" si="4">IF(E133="","",ROUND(E133*1.19,0))</f>
        <v/>
      </c>
      <c r="G133" s="3"/>
      <c r="H133" s="5"/>
      <c r="I133" s="3"/>
    </row>
    <row r="134" spans="1:9" x14ac:dyDescent="0.3">
      <c r="A134" s="19"/>
      <c r="B134" s="5"/>
      <c r="C134" s="3"/>
      <c r="D134" s="3"/>
      <c r="E134" s="4"/>
      <c r="F134" s="8" t="str">
        <f t="shared" si="4"/>
        <v/>
      </c>
      <c r="G134" s="3"/>
      <c r="H134" s="5"/>
      <c r="I134" s="3"/>
    </row>
    <row r="135" spans="1:9" x14ac:dyDescent="0.3">
      <c r="A135" s="19"/>
      <c r="B135" s="5"/>
      <c r="C135" s="3"/>
      <c r="D135" s="3"/>
      <c r="E135" s="4"/>
      <c r="F135" s="8" t="str">
        <f t="shared" si="4"/>
        <v/>
      </c>
      <c r="G135" s="3"/>
      <c r="H135" s="5"/>
      <c r="I135" s="3"/>
    </row>
    <row r="136" spans="1:9" x14ac:dyDescent="0.3">
      <c r="A136" s="19"/>
      <c r="B136" s="5"/>
      <c r="C136" s="3"/>
      <c r="D136" s="3"/>
      <c r="E136" s="4"/>
      <c r="F136" s="8" t="str">
        <f t="shared" si="4"/>
        <v/>
      </c>
      <c r="G136" s="3"/>
      <c r="H136" s="5"/>
      <c r="I136" s="3"/>
    </row>
    <row r="137" spans="1:9" x14ac:dyDescent="0.3">
      <c r="A137" s="19"/>
      <c r="B137" s="5"/>
      <c r="C137" s="3"/>
      <c r="D137" s="3"/>
      <c r="E137" s="4"/>
      <c r="F137" s="8" t="str">
        <f t="shared" si="4"/>
        <v/>
      </c>
      <c r="G137" s="3"/>
      <c r="H137" s="5"/>
      <c r="I137" s="3"/>
    </row>
    <row r="138" spans="1:9" x14ac:dyDescent="0.3">
      <c r="A138" s="19"/>
      <c r="B138" s="5"/>
      <c r="C138" s="3"/>
      <c r="D138" s="3"/>
      <c r="E138" s="4"/>
      <c r="F138" s="8" t="str">
        <f t="shared" si="4"/>
        <v/>
      </c>
      <c r="G138" s="3"/>
      <c r="H138" s="5"/>
      <c r="I138" s="3"/>
    </row>
    <row r="139" spans="1:9" x14ac:dyDescent="0.3">
      <c r="A139" s="19"/>
      <c r="B139" s="5"/>
      <c r="C139" s="3"/>
      <c r="D139" s="3"/>
      <c r="E139" s="4"/>
      <c r="F139" s="8" t="str">
        <f t="shared" si="4"/>
        <v/>
      </c>
      <c r="G139" s="3"/>
      <c r="H139" s="5"/>
      <c r="I139" s="3"/>
    </row>
    <row r="140" spans="1:9" x14ac:dyDescent="0.3">
      <c r="A140" s="19"/>
      <c r="B140" s="5"/>
      <c r="C140" s="3"/>
      <c r="D140" s="3"/>
      <c r="E140" s="4"/>
      <c r="F140" s="8" t="str">
        <f t="shared" si="4"/>
        <v/>
      </c>
      <c r="G140" s="3"/>
      <c r="H140" s="5"/>
      <c r="I140" s="3"/>
    </row>
    <row r="141" spans="1:9" x14ac:dyDescent="0.3">
      <c r="A141" s="19"/>
      <c r="B141" s="5"/>
      <c r="C141" s="3"/>
      <c r="D141" s="3"/>
      <c r="E141" s="4"/>
      <c r="F141" s="8" t="str">
        <f t="shared" si="4"/>
        <v/>
      </c>
      <c r="G141" s="3"/>
      <c r="H141" s="5"/>
      <c r="I141" s="3"/>
    </row>
    <row r="142" spans="1:9" x14ac:dyDescent="0.3">
      <c r="A142" s="19"/>
      <c r="B142" s="5"/>
      <c r="C142" s="3"/>
      <c r="D142" s="3"/>
      <c r="E142" s="4"/>
      <c r="F142" s="8" t="str">
        <f t="shared" si="4"/>
        <v/>
      </c>
      <c r="G142" s="3"/>
      <c r="H142" s="5"/>
      <c r="I142" s="3"/>
    </row>
    <row r="143" spans="1:9" x14ac:dyDescent="0.3">
      <c r="A143" s="19"/>
      <c r="B143" s="5"/>
      <c r="C143" s="3"/>
      <c r="D143" s="3"/>
      <c r="E143" s="4"/>
      <c r="F143" s="8" t="str">
        <f t="shared" si="4"/>
        <v/>
      </c>
      <c r="G143" s="3"/>
      <c r="H143" s="5"/>
      <c r="I143" s="3"/>
    </row>
    <row r="144" spans="1:9" x14ac:dyDescent="0.3">
      <c r="A144" s="19"/>
      <c r="B144" s="5"/>
      <c r="C144" s="3"/>
      <c r="D144" s="3"/>
      <c r="E144" s="4"/>
      <c r="F144" s="8" t="str">
        <f t="shared" si="4"/>
        <v/>
      </c>
      <c r="G144" s="3"/>
      <c r="H144" s="5"/>
      <c r="I144" s="3"/>
    </row>
    <row r="145" spans="1:9" x14ac:dyDescent="0.3">
      <c r="A145" s="19"/>
      <c r="B145" s="5"/>
      <c r="C145" s="3"/>
      <c r="D145" s="3"/>
      <c r="E145" s="4"/>
      <c r="F145" s="8" t="str">
        <f t="shared" si="4"/>
        <v/>
      </c>
      <c r="G145" s="3"/>
      <c r="H145" s="5"/>
      <c r="I145" s="3"/>
    </row>
    <row r="146" spans="1:9" x14ac:dyDescent="0.3">
      <c r="A146" s="19"/>
      <c r="B146" s="5"/>
      <c r="C146" s="3"/>
      <c r="D146" s="3"/>
      <c r="E146" s="4"/>
      <c r="F146" s="8" t="str">
        <f t="shared" si="4"/>
        <v/>
      </c>
      <c r="G146" s="3"/>
      <c r="H146" s="5"/>
      <c r="I146" s="3"/>
    </row>
    <row r="147" spans="1:9" x14ac:dyDescent="0.3">
      <c r="A147" s="19"/>
      <c r="B147" s="5"/>
      <c r="C147" s="3"/>
      <c r="D147" s="3"/>
      <c r="E147" s="4"/>
      <c r="F147" s="8" t="str">
        <f t="shared" si="4"/>
        <v/>
      </c>
      <c r="G147" s="3"/>
      <c r="H147" s="5"/>
      <c r="I147" s="3"/>
    </row>
    <row r="148" spans="1:9" x14ac:dyDescent="0.3">
      <c r="A148" s="19"/>
      <c r="B148" s="5"/>
      <c r="C148" s="3"/>
      <c r="D148" s="3"/>
      <c r="E148" s="4"/>
      <c r="F148" s="8" t="str">
        <f t="shared" si="4"/>
        <v/>
      </c>
      <c r="G148" s="3"/>
      <c r="H148" s="5"/>
      <c r="I148" s="3"/>
    </row>
    <row r="149" spans="1:9" x14ac:dyDescent="0.3">
      <c r="A149" s="19"/>
      <c r="B149" s="5"/>
      <c r="C149" s="3"/>
      <c r="D149" s="3"/>
      <c r="E149" s="4"/>
      <c r="F149" s="8" t="str">
        <f t="shared" si="4"/>
        <v/>
      </c>
      <c r="G149" s="3"/>
      <c r="H149" s="5"/>
      <c r="I149" s="3"/>
    </row>
    <row r="150" spans="1:9" x14ac:dyDescent="0.3">
      <c r="A150" s="19"/>
      <c r="B150" s="5"/>
      <c r="C150" s="3"/>
      <c r="D150" s="3"/>
      <c r="E150" s="4"/>
      <c r="F150" s="8" t="str">
        <f t="shared" si="4"/>
        <v/>
      </c>
      <c r="G150" s="3"/>
      <c r="H150" s="5"/>
      <c r="I150" s="3"/>
    </row>
    <row r="151" spans="1:9" x14ac:dyDescent="0.3">
      <c r="A151" s="19"/>
      <c r="B151" s="5"/>
      <c r="C151" s="3"/>
      <c r="D151" s="3"/>
      <c r="E151" s="4"/>
      <c r="F151" s="8" t="str">
        <f t="shared" si="4"/>
        <v/>
      </c>
      <c r="G151" s="3"/>
      <c r="H151" s="5"/>
      <c r="I151" s="3"/>
    </row>
    <row r="152" spans="1:9" x14ac:dyDescent="0.3">
      <c r="A152" s="19"/>
      <c r="B152" s="5"/>
      <c r="C152" s="3"/>
      <c r="D152" s="3"/>
      <c r="E152" s="4"/>
      <c r="F152" s="8" t="str">
        <f t="shared" si="4"/>
        <v/>
      </c>
      <c r="G152" s="3"/>
      <c r="H152" s="5"/>
      <c r="I152" s="3"/>
    </row>
    <row r="153" spans="1:9" x14ac:dyDescent="0.3">
      <c r="A153" s="19"/>
      <c r="B153" s="5"/>
      <c r="C153" s="3"/>
      <c r="D153" s="3"/>
      <c r="E153" s="4"/>
      <c r="F153" s="8" t="str">
        <f t="shared" si="4"/>
        <v/>
      </c>
      <c r="G153" s="3"/>
      <c r="H153" s="5"/>
      <c r="I153" s="3"/>
    </row>
    <row r="154" spans="1:9" x14ac:dyDescent="0.3">
      <c r="A154" s="19"/>
      <c r="B154" s="5"/>
      <c r="C154" s="3"/>
      <c r="D154" s="3"/>
      <c r="E154" s="4"/>
      <c r="F154" s="8" t="str">
        <f t="shared" si="4"/>
        <v/>
      </c>
      <c r="G154" s="3"/>
      <c r="H154" s="5"/>
      <c r="I154" s="3"/>
    </row>
    <row r="155" spans="1:9" x14ac:dyDescent="0.3">
      <c r="A155" s="19"/>
      <c r="B155" s="5"/>
      <c r="C155" s="3"/>
      <c r="D155" s="3"/>
      <c r="E155" s="4"/>
      <c r="F155" s="8" t="str">
        <f t="shared" si="4"/>
        <v/>
      </c>
      <c r="G155" s="3"/>
      <c r="H155" s="5"/>
      <c r="I155" s="3"/>
    </row>
    <row r="156" spans="1:9" x14ac:dyDescent="0.3">
      <c r="A156" s="19"/>
      <c r="B156" s="5"/>
      <c r="C156" s="3"/>
      <c r="D156" s="3"/>
      <c r="E156" s="4"/>
      <c r="F156" s="8" t="str">
        <f t="shared" si="4"/>
        <v/>
      </c>
      <c r="G156" s="3"/>
      <c r="H156" s="5"/>
      <c r="I156" s="3"/>
    </row>
    <row r="157" spans="1:9" x14ac:dyDescent="0.3">
      <c r="A157" s="19"/>
      <c r="B157" s="5"/>
      <c r="C157" s="3"/>
      <c r="D157" s="3"/>
      <c r="E157" s="4"/>
      <c r="F157" s="8" t="str">
        <f t="shared" si="4"/>
        <v/>
      </c>
      <c r="G157" s="3"/>
      <c r="H157" s="5"/>
      <c r="I157" s="3"/>
    </row>
    <row r="158" spans="1:9" x14ac:dyDescent="0.3">
      <c r="A158" s="19"/>
      <c r="B158" s="5"/>
      <c r="C158" s="3"/>
      <c r="D158" s="3"/>
      <c r="E158" s="4"/>
      <c r="F158" s="8" t="str">
        <f t="shared" si="4"/>
        <v/>
      </c>
      <c r="G158" s="3"/>
      <c r="H158" s="5"/>
      <c r="I158" s="3"/>
    </row>
    <row r="159" spans="1:9" x14ac:dyDescent="0.3">
      <c r="A159" s="19"/>
      <c r="B159" s="5"/>
      <c r="C159" s="3"/>
      <c r="D159" s="3"/>
      <c r="E159" s="4"/>
      <c r="F159" s="8" t="str">
        <f t="shared" si="4"/>
        <v/>
      </c>
      <c r="G159" s="3"/>
      <c r="H159" s="5"/>
      <c r="I159" s="3"/>
    </row>
    <row r="160" spans="1:9" x14ac:dyDescent="0.3">
      <c r="A160" s="19"/>
      <c r="B160" s="5"/>
      <c r="C160" s="3"/>
      <c r="D160" s="3"/>
      <c r="E160" s="4"/>
      <c r="F160" s="8" t="str">
        <f t="shared" si="4"/>
        <v/>
      </c>
      <c r="G160" s="3"/>
      <c r="H160" s="5"/>
      <c r="I160" s="3"/>
    </row>
    <row r="161" spans="1:9" x14ac:dyDescent="0.3">
      <c r="A161" s="19"/>
      <c r="B161" s="5"/>
      <c r="C161" s="3"/>
      <c r="D161" s="3"/>
      <c r="E161" s="4"/>
      <c r="F161" s="8" t="str">
        <f t="shared" si="4"/>
        <v/>
      </c>
      <c r="G161" s="3"/>
      <c r="H161" s="5"/>
      <c r="I161" s="3"/>
    </row>
    <row r="162" spans="1:9" x14ac:dyDescent="0.3">
      <c r="A162" s="19"/>
      <c r="B162" s="5"/>
      <c r="C162" s="3"/>
      <c r="D162" s="3"/>
      <c r="E162" s="4"/>
      <c r="F162" s="8" t="str">
        <f t="shared" si="4"/>
        <v/>
      </c>
      <c r="G162" s="3"/>
      <c r="H162" s="5"/>
      <c r="I162" s="3"/>
    </row>
    <row r="163" spans="1:9" x14ac:dyDescent="0.3">
      <c r="A163" s="19"/>
      <c r="B163" s="5"/>
      <c r="C163" s="3"/>
      <c r="D163" s="3"/>
      <c r="E163" s="4"/>
      <c r="F163" s="8" t="str">
        <f t="shared" si="4"/>
        <v/>
      </c>
      <c r="G163" s="3"/>
      <c r="H163" s="5"/>
      <c r="I163" s="3"/>
    </row>
    <row r="164" spans="1:9" x14ac:dyDescent="0.3">
      <c r="A164" s="19"/>
      <c r="B164" s="5"/>
      <c r="C164" s="3"/>
      <c r="D164" s="3"/>
      <c r="E164" s="4"/>
      <c r="F164" s="8" t="str">
        <f t="shared" si="4"/>
        <v/>
      </c>
      <c r="G164" s="3"/>
      <c r="H164" s="5"/>
      <c r="I164" s="3"/>
    </row>
    <row r="165" spans="1:9" x14ac:dyDescent="0.3">
      <c r="A165" s="19"/>
      <c r="B165" s="5"/>
      <c r="C165" s="3"/>
      <c r="D165" s="3"/>
      <c r="E165" s="4"/>
      <c r="F165" s="8" t="str">
        <f t="shared" ref="F165:F196" si="5">IF(E165="","",ROUND(E165*1.19,0))</f>
        <v/>
      </c>
      <c r="G165" s="3"/>
      <c r="H165" s="5"/>
      <c r="I165" s="3"/>
    </row>
    <row r="166" spans="1:9" x14ac:dyDescent="0.3">
      <c r="A166" s="19"/>
      <c r="B166" s="5"/>
      <c r="C166" s="3"/>
      <c r="D166" s="3"/>
      <c r="E166" s="4"/>
      <c r="F166" s="8" t="str">
        <f t="shared" si="5"/>
        <v/>
      </c>
      <c r="G166" s="3"/>
      <c r="H166" s="5"/>
      <c r="I166" s="3"/>
    </row>
    <row r="167" spans="1:9" x14ac:dyDescent="0.3">
      <c r="A167" s="19"/>
      <c r="B167" s="5"/>
      <c r="C167" s="3"/>
      <c r="D167" s="3"/>
      <c r="E167" s="4"/>
      <c r="F167" s="8" t="str">
        <f t="shared" si="5"/>
        <v/>
      </c>
      <c r="G167" s="3"/>
      <c r="H167" s="5"/>
      <c r="I167" s="3"/>
    </row>
    <row r="168" spans="1:9" x14ac:dyDescent="0.3">
      <c r="A168" s="19"/>
      <c r="B168" s="5"/>
      <c r="C168" s="3"/>
      <c r="D168" s="3"/>
      <c r="E168" s="4"/>
      <c r="F168" s="8" t="str">
        <f t="shared" si="5"/>
        <v/>
      </c>
      <c r="G168" s="3"/>
      <c r="H168" s="5"/>
      <c r="I168" s="3"/>
    </row>
    <row r="169" spans="1:9" x14ac:dyDescent="0.3">
      <c r="A169" s="19"/>
      <c r="B169" s="5"/>
      <c r="C169" s="3"/>
      <c r="D169" s="3"/>
      <c r="E169" s="4"/>
      <c r="F169" s="8" t="str">
        <f t="shared" si="5"/>
        <v/>
      </c>
      <c r="G169" s="3"/>
      <c r="H169" s="5"/>
      <c r="I169" s="3"/>
    </row>
    <row r="170" spans="1:9" x14ac:dyDescent="0.3">
      <c r="A170" s="19"/>
      <c r="B170" s="5"/>
      <c r="C170" s="3"/>
      <c r="D170" s="3"/>
      <c r="E170" s="4"/>
      <c r="F170" s="8" t="str">
        <f t="shared" si="5"/>
        <v/>
      </c>
      <c r="G170" s="3"/>
      <c r="H170" s="5"/>
      <c r="I170" s="3"/>
    </row>
    <row r="171" spans="1:9" x14ac:dyDescent="0.3">
      <c r="A171" s="19"/>
      <c r="B171" s="5"/>
      <c r="C171" s="3"/>
      <c r="D171" s="3"/>
      <c r="E171" s="4"/>
      <c r="F171" s="8" t="str">
        <f t="shared" si="5"/>
        <v/>
      </c>
      <c r="G171" s="3"/>
      <c r="H171" s="5"/>
      <c r="I171" s="3"/>
    </row>
    <row r="172" spans="1:9" x14ac:dyDescent="0.3">
      <c r="A172" s="19"/>
      <c r="B172" s="5"/>
      <c r="C172" s="3"/>
      <c r="D172" s="3"/>
      <c r="E172" s="4"/>
      <c r="F172" s="8" t="str">
        <f t="shared" si="5"/>
        <v/>
      </c>
      <c r="G172" s="3"/>
      <c r="H172" s="5"/>
      <c r="I172" s="3"/>
    </row>
    <row r="173" spans="1:9" x14ac:dyDescent="0.3">
      <c r="A173" s="19"/>
      <c r="B173" s="5"/>
      <c r="C173" s="3"/>
      <c r="D173" s="3"/>
      <c r="E173" s="4"/>
      <c r="F173" s="8" t="str">
        <f t="shared" si="5"/>
        <v/>
      </c>
      <c r="G173" s="3"/>
      <c r="H173" s="5"/>
      <c r="I173" s="3"/>
    </row>
    <row r="174" spans="1:9" x14ac:dyDescent="0.3">
      <c r="A174" s="19"/>
      <c r="B174" s="5"/>
      <c r="C174" s="3"/>
      <c r="D174" s="3"/>
      <c r="E174" s="4"/>
      <c r="F174" s="8" t="str">
        <f t="shared" si="5"/>
        <v/>
      </c>
      <c r="G174" s="3"/>
      <c r="H174" s="5"/>
      <c r="I174" s="3"/>
    </row>
    <row r="175" spans="1:9" x14ac:dyDescent="0.3">
      <c r="A175" s="19"/>
      <c r="B175" s="5"/>
      <c r="C175" s="3"/>
      <c r="D175" s="3"/>
      <c r="E175" s="4"/>
      <c r="F175" s="8" t="str">
        <f t="shared" si="5"/>
        <v/>
      </c>
      <c r="G175" s="3"/>
      <c r="H175" s="5"/>
      <c r="I175" s="3"/>
    </row>
    <row r="176" spans="1:9" x14ac:dyDescent="0.3">
      <c r="A176" s="19"/>
      <c r="B176" s="5"/>
      <c r="C176" s="3"/>
      <c r="D176" s="3"/>
      <c r="E176" s="4"/>
      <c r="F176" s="8" t="str">
        <f t="shared" si="5"/>
        <v/>
      </c>
      <c r="G176" s="3"/>
      <c r="H176" s="5"/>
      <c r="I176" s="3"/>
    </row>
    <row r="177" spans="1:9" x14ac:dyDescent="0.3">
      <c r="A177" s="19"/>
      <c r="B177" s="5"/>
      <c r="C177" s="3"/>
      <c r="D177" s="3"/>
      <c r="E177" s="4"/>
      <c r="F177" s="8" t="str">
        <f t="shared" si="5"/>
        <v/>
      </c>
      <c r="G177" s="3"/>
      <c r="H177" s="5"/>
      <c r="I177" s="3"/>
    </row>
    <row r="178" spans="1:9" x14ac:dyDescent="0.3">
      <c r="A178" s="19"/>
      <c r="B178" s="5"/>
      <c r="C178" s="3"/>
      <c r="D178" s="3"/>
      <c r="E178" s="4"/>
      <c r="F178" s="8" t="str">
        <f t="shared" si="5"/>
        <v/>
      </c>
      <c r="G178" s="3"/>
      <c r="H178" s="5"/>
      <c r="I178" s="3"/>
    </row>
    <row r="179" spans="1:9" x14ac:dyDescent="0.3">
      <c r="A179" s="19"/>
      <c r="B179" s="5"/>
      <c r="C179" s="3"/>
      <c r="D179" s="3"/>
      <c r="E179" s="4"/>
      <c r="F179" s="8" t="str">
        <f t="shared" si="5"/>
        <v/>
      </c>
      <c r="G179" s="3"/>
      <c r="H179" s="5"/>
      <c r="I179" s="3"/>
    </row>
    <row r="180" spans="1:9" x14ac:dyDescent="0.3">
      <c r="A180" s="19"/>
      <c r="B180" s="5"/>
      <c r="C180" s="3"/>
      <c r="D180" s="3"/>
      <c r="E180" s="4"/>
      <c r="F180" s="8" t="str">
        <f t="shared" si="5"/>
        <v/>
      </c>
      <c r="G180" s="3"/>
      <c r="H180" s="5"/>
      <c r="I180" s="3"/>
    </row>
    <row r="181" spans="1:9" x14ac:dyDescent="0.3">
      <c r="A181" s="19"/>
      <c r="B181" s="5"/>
      <c r="C181" s="3"/>
      <c r="D181" s="3"/>
      <c r="E181" s="4"/>
      <c r="F181" s="8" t="str">
        <f t="shared" si="5"/>
        <v/>
      </c>
      <c r="G181" s="3"/>
      <c r="H181" s="5"/>
      <c r="I181" s="3"/>
    </row>
    <row r="182" spans="1:9" x14ac:dyDescent="0.3">
      <c r="A182" s="19"/>
      <c r="B182" s="5"/>
      <c r="C182" s="3"/>
      <c r="D182" s="3"/>
      <c r="E182" s="4"/>
      <c r="F182" s="8" t="str">
        <f t="shared" si="5"/>
        <v/>
      </c>
      <c r="G182" s="3"/>
      <c r="H182" s="5"/>
      <c r="I182" s="3"/>
    </row>
    <row r="183" spans="1:9" x14ac:dyDescent="0.3">
      <c r="A183" s="19"/>
      <c r="B183" s="5"/>
      <c r="C183" s="3"/>
      <c r="D183" s="3"/>
      <c r="E183" s="4"/>
      <c r="F183" s="8" t="str">
        <f t="shared" si="5"/>
        <v/>
      </c>
      <c r="G183" s="3"/>
      <c r="H183" s="5"/>
      <c r="I183" s="3"/>
    </row>
    <row r="184" spans="1:9" x14ac:dyDescent="0.3">
      <c r="A184" s="19"/>
      <c r="B184" s="5"/>
      <c r="C184" s="3"/>
      <c r="D184" s="3"/>
      <c r="E184" s="4"/>
      <c r="F184" s="8" t="str">
        <f t="shared" si="5"/>
        <v/>
      </c>
      <c r="G184" s="3"/>
      <c r="H184" s="5"/>
      <c r="I184" s="3"/>
    </row>
    <row r="185" spans="1:9" x14ac:dyDescent="0.3">
      <c r="A185" s="19"/>
      <c r="B185" s="5"/>
      <c r="C185" s="3"/>
      <c r="D185" s="3"/>
      <c r="E185" s="4"/>
      <c r="F185" s="8" t="str">
        <f t="shared" si="5"/>
        <v/>
      </c>
      <c r="G185" s="3"/>
      <c r="H185" s="5"/>
      <c r="I185" s="3"/>
    </row>
    <row r="186" spans="1:9" x14ac:dyDescent="0.3">
      <c r="A186" s="19"/>
      <c r="B186" s="5"/>
      <c r="C186" s="3"/>
      <c r="D186" s="3"/>
      <c r="E186" s="4"/>
      <c r="F186" s="8" t="str">
        <f t="shared" si="5"/>
        <v/>
      </c>
      <c r="G186" s="3"/>
      <c r="H186" s="5"/>
      <c r="I186" s="3"/>
    </row>
    <row r="187" spans="1:9" x14ac:dyDescent="0.3">
      <c r="A187" s="19"/>
      <c r="B187" s="5"/>
      <c r="C187" s="3"/>
      <c r="D187" s="3"/>
      <c r="E187" s="4"/>
      <c r="F187" s="8" t="str">
        <f t="shared" si="5"/>
        <v/>
      </c>
      <c r="G187" s="3"/>
      <c r="H187" s="5"/>
      <c r="I187" s="3"/>
    </row>
    <row r="188" spans="1:9" x14ac:dyDescent="0.3">
      <c r="A188" s="19"/>
      <c r="B188" s="5"/>
      <c r="C188" s="3"/>
      <c r="D188" s="3"/>
      <c r="E188" s="4"/>
      <c r="F188" s="8" t="str">
        <f t="shared" si="5"/>
        <v/>
      </c>
      <c r="G188" s="3"/>
      <c r="H188" s="5"/>
      <c r="I188" s="3"/>
    </row>
    <row r="189" spans="1:9" x14ac:dyDescent="0.3">
      <c r="A189" s="19"/>
      <c r="B189" s="5"/>
      <c r="C189" s="3"/>
      <c r="D189" s="3"/>
      <c r="E189" s="4"/>
      <c r="F189" s="8" t="str">
        <f t="shared" si="5"/>
        <v/>
      </c>
      <c r="G189" s="3"/>
      <c r="H189" s="5"/>
      <c r="I189" s="3"/>
    </row>
    <row r="190" spans="1:9" x14ac:dyDescent="0.3">
      <c r="A190" s="19"/>
      <c r="B190" s="5"/>
      <c r="C190" s="3"/>
      <c r="D190" s="3"/>
      <c r="E190" s="4"/>
      <c r="F190" s="8" t="str">
        <f t="shared" si="5"/>
        <v/>
      </c>
      <c r="G190" s="3"/>
      <c r="H190" s="5"/>
      <c r="I190" s="3"/>
    </row>
    <row r="191" spans="1:9" x14ac:dyDescent="0.3">
      <c r="A191" s="19"/>
      <c r="B191" s="5"/>
      <c r="C191" s="3"/>
      <c r="D191" s="3"/>
      <c r="E191" s="4"/>
      <c r="F191" s="8" t="str">
        <f t="shared" si="5"/>
        <v/>
      </c>
      <c r="G191" s="3"/>
      <c r="H191" s="5"/>
      <c r="I191" s="3"/>
    </row>
    <row r="192" spans="1:9" x14ac:dyDescent="0.3">
      <c r="A192" s="19"/>
      <c r="B192" s="5"/>
      <c r="C192" s="3"/>
      <c r="D192" s="3"/>
      <c r="E192" s="4"/>
      <c r="F192" s="8" t="str">
        <f t="shared" si="5"/>
        <v/>
      </c>
      <c r="G192" s="3"/>
      <c r="H192" s="5"/>
      <c r="I192" s="3"/>
    </row>
    <row r="193" spans="1:9" x14ac:dyDescent="0.3">
      <c r="A193" s="19"/>
      <c r="B193" s="5"/>
      <c r="C193" s="3"/>
      <c r="D193" s="3"/>
      <c r="E193" s="4"/>
      <c r="F193" s="8" t="str">
        <f t="shared" si="5"/>
        <v/>
      </c>
      <c r="G193" s="3"/>
      <c r="H193" s="5"/>
      <c r="I193" s="3"/>
    </row>
    <row r="194" spans="1:9" x14ac:dyDescent="0.3">
      <c r="A194" s="19"/>
      <c r="B194" s="5"/>
      <c r="C194" s="3"/>
      <c r="D194" s="3"/>
      <c r="E194" s="4"/>
      <c r="F194" s="8" t="str">
        <f t="shared" si="5"/>
        <v/>
      </c>
      <c r="G194" s="3"/>
      <c r="H194" s="5"/>
      <c r="I194" s="3"/>
    </row>
    <row r="195" spans="1:9" x14ac:dyDescent="0.3">
      <c r="A195" s="19"/>
      <c r="B195" s="5"/>
      <c r="C195" s="3"/>
      <c r="D195" s="3"/>
      <c r="E195" s="4"/>
      <c r="F195" s="8" t="str">
        <f t="shared" si="5"/>
        <v/>
      </c>
      <c r="G195" s="3"/>
      <c r="H195" s="5"/>
      <c r="I195" s="3"/>
    </row>
    <row r="196" spans="1:9" x14ac:dyDescent="0.3">
      <c r="A196" s="19"/>
      <c r="B196" s="5"/>
      <c r="C196" s="3"/>
      <c r="D196" s="3"/>
      <c r="E196" s="4"/>
      <c r="F196" s="8" t="str">
        <f t="shared" si="5"/>
        <v/>
      </c>
      <c r="G196" s="3"/>
      <c r="H196" s="5"/>
      <c r="I196" s="3"/>
    </row>
    <row r="197" spans="1:9" x14ac:dyDescent="0.3">
      <c r="A197" s="19"/>
      <c r="B197" s="5"/>
      <c r="C197" s="3"/>
      <c r="D197" s="3"/>
      <c r="E197" s="4"/>
      <c r="F197" s="8" t="str">
        <f t="shared" ref="F197:F228" si="6">IF(E197="","",ROUND(E197*1.19,0))</f>
        <v/>
      </c>
      <c r="G197" s="3"/>
      <c r="H197" s="5"/>
      <c r="I197" s="3"/>
    </row>
    <row r="198" spans="1:9" x14ac:dyDescent="0.3">
      <c r="A198" s="19"/>
      <c r="B198" s="5"/>
      <c r="C198" s="3"/>
      <c r="D198" s="3"/>
      <c r="E198" s="4"/>
      <c r="F198" s="8" t="str">
        <f t="shared" si="6"/>
        <v/>
      </c>
      <c r="G198" s="3"/>
      <c r="H198" s="5"/>
      <c r="I198" s="3"/>
    </row>
    <row r="199" spans="1:9" x14ac:dyDescent="0.3">
      <c r="A199" s="19"/>
      <c r="B199" s="5"/>
      <c r="C199" s="3"/>
      <c r="D199" s="3"/>
      <c r="E199" s="4"/>
      <c r="F199" s="8" t="str">
        <f t="shared" si="6"/>
        <v/>
      </c>
      <c r="G199" s="3"/>
      <c r="H199" s="5"/>
      <c r="I199" s="3"/>
    </row>
    <row r="200" spans="1:9" x14ac:dyDescent="0.3">
      <c r="A200" s="19"/>
      <c r="B200" s="5"/>
      <c r="C200" s="3"/>
      <c r="D200" s="3"/>
      <c r="E200" s="4"/>
      <c r="F200" s="8" t="str">
        <f t="shared" si="6"/>
        <v/>
      </c>
      <c r="G200" s="3"/>
      <c r="H200" s="5"/>
      <c r="I200" s="3"/>
    </row>
    <row r="201" spans="1:9" x14ac:dyDescent="0.3">
      <c r="A201" s="19"/>
      <c r="B201" s="5"/>
      <c r="C201" s="3"/>
      <c r="D201" s="3"/>
      <c r="E201" s="4"/>
      <c r="F201" s="8" t="str">
        <f t="shared" si="6"/>
        <v/>
      </c>
      <c r="G201" s="3"/>
      <c r="H201" s="5"/>
      <c r="I201" s="3"/>
    </row>
    <row r="202" spans="1:9" x14ac:dyDescent="0.3">
      <c r="A202" s="19"/>
      <c r="B202" s="5"/>
      <c r="C202" s="3"/>
      <c r="D202" s="3"/>
      <c r="E202" s="4"/>
      <c r="F202" s="8" t="str">
        <f t="shared" si="6"/>
        <v/>
      </c>
      <c r="G202" s="3"/>
      <c r="H202" s="5"/>
      <c r="I202" s="3"/>
    </row>
    <row r="203" spans="1:9" x14ac:dyDescent="0.3">
      <c r="A203" s="19"/>
      <c r="B203" s="5"/>
      <c r="C203" s="3"/>
      <c r="D203" s="3"/>
      <c r="E203" s="4"/>
      <c r="F203" s="8" t="str">
        <f t="shared" si="6"/>
        <v/>
      </c>
      <c r="G203" s="3"/>
      <c r="H203" s="5"/>
      <c r="I203" s="3"/>
    </row>
    <row r="204" spans="1:9" x14ac:dyDescent="0.3">
      <c r="A204" s="19"/>
      <c r="B204" s="5"/>
      <c r="C204" s="3"/>
      <c r="D204" s="3"/>
      <c r="E204" s="4"/>
      <c r="F204" s="8" t="str">
        <f t="shared" si="6"/>
        <v/>
      </c>
      <c r="G204" s="3"/>
      <c r="H204" s="5"/>
      <c r="I204" s="3"/>
    </row>
  </sheetData>
  <conditionalFormatting sqref="G5:G204">
    <cfRule type="cellIs" dxfId="2" priority="1" operator="equal">
      <formula>"Aceptada"</formula>
    </cfRule>
    <cfRule type="cellIs" dxfId="1" priority="2" operator="equal">
      <formula>"Rechazada"</formula>
    </cfRule>
    <cfRule type="cellIs" dxfId="0" priority="3" operator="equal">
      <formula>"Sin respuesta"</formula>
    </cfRule>
  </conditionalFormatting>
  <dataValidations count="1">
    <dataValidation type="list" allowBlank="1" showInputMessage="1" showErrorMessage="1" sqref="G5:G204" xr:uid="{00000000-0002-0000-0100-000000000000}">
      <formula1>"Enviada,Aceptada,Rechazada,Sin respuesta"</formula1>
    </dataValidation>
  </dataValidations>
  <pageMargins left="0.5" right="0.5" top="0.6" bottom="0.6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19"/>
  <sheetViews>
    <sheetView showGridLines="0" workbookViewId="0"/>
  </sheetViews>
  <sheetFormatPr baseColWidth="10" defaultColWidth="8.88671875" defaultRowHeight="14.4" x14ac:dyDescent="0.3"/>
  <cols>
    <col min="1" max="1" width="4" customWidth="1"/>
    <col min="2" max="2" width="100" customWidth="1"/>
  </cols>
  <sheetData>
    <row r="2" spans="1:2" ht="21" x14ac:dyDescent="0.4">
      <c r="B2" s="1" t="s">
        <v>72</v>
      </c>
    </row>
    <row r="4" spans="1:2" ht="15.6" x14ac:dyDescent="0.3">
      <c r="B4" s="14" t="s">
        <v>73</v>
      </c>
    </row>
    <row r="5" spans="1:2" ht="30" customHeight="1" x14ac:dyDescent="0.3">
      <c r="A5" s="11">
        <v>1</v>
      </c>
      <c r="B5" s="17" t="s">
        <v>74</v>
      </c>
    </row>
    <row r="6" spans="1:2" ht="30" customHeight="1" x14ac:dyDescent="0.3">
      <c r="A6" s="11">
        <v>2</v>
      </c>
      <c r="B6" s="17" t="s">
        <v>75</v>
      </c>
    </row>
    <row r="7" spans="1:2" ht="30" customHeight="1" x14ac:dyDescent="0.3">
      <c r="A7" s="11">
        <v>3</v>
      </c>
      <c r="B7" s="17" t="s">
        <v>76</v>
      </c>
    </row>
    <row r="8" spans="1:2" ht="30" customHeight="1" x14ac:dyDescent="0.3">
      <c r="A8" s="11">
        <v>4</v>
      </c>
      <c r="B8" s="17" t="s">
        <v>77</v>
      </c>
    </row>
    <row r="9" spans="1:2" ht="30" customHeight="1" x14ac:dyDescent="0.3">
      <c r="A9" s="11">
        <v>5</v>
      </c>
      <c r="B9" s="17" t="s">
        <v>78</v>
      </c>
    </row>
    <row r="11" spans="1:2" ht="15.6" x14ac:dyDescent="0.3">
      <c r="B11" s="14" t="s">
        <v>79</v>
      </c>
    </row>
    <row r="12" spans="1:2" ht="30" customHeight="1" x14ac:dyDescent="0.3">
      <c r="A12" s="11" t="s">
        <v>80</v>
      </c>
      <c r="B12" s="17" t="s">
        <v>81</v>
      </c>
    </row>
    <row r="13" spans="1:2" ht="30" customHeight="1" x14ac:dyDescent="0.3">
      <c r="A13" s="11" t="s">
        <v>80</v>
      </c>
      <c r="B13" s="17" t="s">
        <v>82</v>
      </c>
    </row>
    <row r="14" spans="1:2" ht="30" customHeight="1" x14ac:dyDescent="0.3">
      <c r="A14" s="11" t="s">
        <v>80</v>
      </c>
      <c r="B14" s="17" t="s">
        <v>83</v>
      </c>
    </row>
    <row r="16" spans="1:2" ht="30" customHeight="1" x14ac:dyDescent="0.3">
      <c r="B16" s="12" t="s">
        <v>84</v>
      </c>
    </row>
    <row r="18" spans="2:2" x14ac:dyDescent="0.3">
      <c r="B18" s="12" t="s">
        <v>85</v>
      </c>
    </row>
    <row r="19" spans="2:2" x14ac:dyDescent="0.3">
      <c r="B19" s="12" t="s">
        <v>86</v>
      </c>
    </row>
  </sheetData>
  <pageMargins left="0.5" right="0.5" top="0.6" bottom="0.6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Cotización</vt:lpstr>
      <vt:lpstr>Seguimiento</vt:lpstr>
      <vt:lpstr>Cómo usar</vt:lpstr>
    </vt:vector>
  </TitlesOfParts>
  <Company>ZNetworks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de cotizaciones</dc:title>
  <dc:creator>ZNetworks</dc:creator>
  <cp:lastModifiedBy>Mauricio Zalles Olivares</cp:lastModifiedBy>
  <dcterms:created xsi:type="dcterms:W3CDTF">2026-10-14T00:54:41Z</dcterms:created>
  <dcterms:modified xsi:type="dcterms:W3CDTF">2026-10-14T00:54:41Z</dcterms:modified>
  <dc:language>es-CL</dc:language>
</cp:coreProperties>
</file>